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03MLM\Desktop\TSOHO\DATA Mampa\2019_Main\Draft Budget 2018_19\"/>
    </mc:Choice>
  </mc:AlternateContent>
  <bookViews>
    <workbookView xWindow="0" yWindow="0" windowWidth="20490" windowHeight="769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H300" i="2" l="1"/>
  <c r="I300" i="2" s="1"/>
  <c r="J300" i="2" s="1"/>
  <c r="H287" i="2"/>
  <c r="I287" i="2" s="1"/>
  <c r="J287" i="2" s="1"/>
  <c r="I286" i="2"/>
  <c r="J286" i="2" s="1"/>
  <c r="H286" i="2"/>
  <c r="H285" i="2"/>
  <c r="I285" i="2" s="1"/>
  <c r="J285" i="2" s="1"/>
  <c r="H284" i="2"/>
  <c r="I284" i="2" s="1"/>
  <c r="J284" i="2" s="1"/>
  <c r="H283" i="2"/>
  <c r="I283" i="2" s="1"/>
  <c r="J283" i="2" s="1"/>
  <c r="I282" i="2"/>
  <c r="J282" i="2" s="1"/>
  <c r="H282" i="2"/>
  <c r="H281" i="2"/>
  <c r="I281" i="2" s="1"/>
  <c r="J281" i="2" s="1"/>
  <c r="H280" i="2"/>
  <c r="I280" i="2" s="1"/>
  <c r="J280" i="2" s="1"/>
  <c r="H279" i="2"/>
  <c r="I279" i="2" s="1"/>
  <c r="J279" i="2" s="1"/>
  <c r="I278" i="2"/>
  <c r="J278" i="2" s="1"/>
  <c r="H278" i="2"/>
  <c r="H277" i="2"/>
  <c r="I277" i="2" s="1"/>
  <c r="J277" i="2" s="1"/>
  <c r="H276" i="2"/>
  <c r="I276" i="2" s="1"/>
  <c r="J276" i="2" s="1"/>
  <c r="H275" i="2"/>
  <c r="I275" i="2" s="1"/>
  <c r="J275" i="2" s="1"/>
  <c r="I274" i="2"/>
  <c r="J274" i="2" s="1"/>
  <c r="H274" i="2"/>
  <c r="H273" i="2"/>
  <c r="I273" i="2" s="1"/>
  <c r="J273" i="2" s="1"/>
  <c r="H269" i="2"/>
  <c r="I269" i="2" s="1"/>
  <c r="J269" i="2" s="1"/>
  <c r="H268" i="2"/>
  <c r="I268" i="2" s="1"/>
  <c r="J268" i="2" s="1"/>
  <c r="I267" i="2"/>
  <c r="J267" i="2" s="1"/>
  <c r="H267" i="2"/>
  <c r="H260" i="2"/>
  <c r="I260" i="2" s="1"/>
  <c r="J260" i="2" s="1"/>
  <c r="I259" i="2"/>
  <c r="J259" i="2" s="1"/>
  <c r="H259" i="2"/>
  <c r="H258" i="2"/>
  <c r="I258" i="2" s="1"/>
  <c r="J258" i="2" s="1"/>
  <c r="H257" i="2"/>
  <c r="I257" i="2" s="1"/>
  <c r="J257" i="2" s="1"/>
  <c r="H256" i="2"/>
  <c r="I256" i="2" s="1"/>
  <c r="J256" i="2" s="1"/>
  <c r="I255" i="2"/>
  <c r="J255" i="2" s="1"/>
  <c r="H255" i="2"/>
  <c r="H254" i="2"/>
  <c r="I254" i="2" s="1"/>
  <c r="J254" i="2" s="1"/>
  <c r="H253" i="2"/>
  <c r="I253" i="2" s="1"/>
  <c r="J253" i="2" s="1"/>
  <c r="H252" i="2"/>
  <c r="I252" i="2" s="1"/>
  <c r="J252" i="2" s="1"/>
  <c r="I251" i="2"/>
  <c r="J251" i="2" s="1"/>
  <c r="H251" i="2"/>
  <c r="H250" i="2"/>
  <c r="I250" i="2" s="1"/>
  <c r="J250" i="2" s="1"/>
  <c r="H244" i="2"/>
  <c r="I244" i="2" s="1"/>
  <c r="J244" i="2" s="1"/>
  <c r="H243" i="2"/>
  <c r="I243" i="2" s="1"/>
  <c r="J243" i="2" s="1"/>
  <c r="H238" i="2"/>
  <c r="I238" i="2" s="1"/>
  <c r="J238" i="2" s="1"/>
  <c r="I237" i="2"/>
  <c r="J237" i="2" s="1"/>
  <c r="H237" i="2"/>
  <c r="H230" i="2"/>
  <c r="I230" i="2" s="1"/>
  <c r="J230" i="2" s="1"/>
  <c r="I229" i="2"/>
  <c r="J229" i="2" s="1"/>
  <c r="H229" i="2"/>
  <c r="I225" i="2"/>
  <c r="J225" i="2" s="1"/>
  <c r="H225" i="2"/>
  <c r="H222" i="2"/>
  <c r="I222" i="2" s="1"/>
  <c r="J222" i="2" s="1"/>
  <c r="I221" i="2"/>
  <c r="J221" i="2" s="1"/>
  <c r="H221" i="2"/>
  <c r="H218" i="2"/>
  <c r="I218" i="2" s="1"/>
  <c r="J218" i="2" s="1"/>
  <c r="I217" i="2"/>
  <c r="J217" i="2" s="1"/>
  <c r="H217" i="2"/>
  <c r="H214" i="2"/>
  <c r="I214" i="2" s="1"/>
  <c r="J214" i="2" s="1"/>
  <c r="I213" i="2"/>
  <c r="J213" i="2" s="1"/>
  <c r="H213" i="2"/>
  <c r="H210" i="2"/>
  <c r="I210" i="2" s="1"/>
  <c r="J210" i="2" s="1"/>
  <c r="I209" i="2"/>
  <c r="J209" i="2" s="1"/>
  <c r="H209" i="2"/>
  <c r="I205" i="2"/>
  <c r="J205" i="2" s="1"/>
  <c r="H205" i="2"/>
  <c r="H204" i="2"/>
  <c r="I204" i="2" s="1"/>
  <c r="J204" i="2" s="1"/>
  <c r="I201" i="2"/>
  <c r="J201" i="2" s="1"/>
  <c r="H201" i="2"/>
  <c r="H200" i="2"/>
  <c r="I200" i="2" s="1"/>
  <c r="J200" i="2" s="1"/>
  <c r="H199" i="2"/>
  <c r="I199" i="2" s="1"/>
  <c r="J199" i="2" s="1"/>
  <c r="H196" i="2"/>
  <c r="I196" i="2" s="1"/>
  <c r="J196" i="2" s="1"/>
  <c r="H195" i="2"/>
  <c r="I195" i="2" s="1"/>
  <c r="J195" i="2" s="1"/>
  <c r="H194" i="2"/>
  <c r="I194" i="2" s="1"/>
  <c r="J194" i="2" s="1"/>
  <c r="H191" i="2"/>
  <c r="I191" i="2" s="1"/>
  <c r="J191" i="2" s="1"/>
  <c r="H190" i="2"/>
  <c r="I190" i="2" s="1"/>
  <c r="J190" i="2" s="1"/>
  <c r="I189" i="2"/>
  <c r="J189" i="2" s="1"/>
  <c r="H189" i="2"/>
  <c r="H188" i="2"/>
  <c r="I188" i="2" s="1"/>
  <c r="J188" i="2" s="1"/>
  <c r="H187" i="2"/>
  <c r="I187" i="2" s="1"/>
  <c r="J187" i="2" s="1"/>
  <c r="H184" i="2"/>
  <c r="I184" i="2" s="1"/>
  <c r="J184" i="2" s="1"/>
  <c r="H180" i="2"/>
  <c r="I180" i="2" s="1"/>
  <c r="J180" i="2" s="1"/>
  <c r="I179" i="2"/>
  <c r="J179" i="2" s="1"/>
  <c r="H179" i="2"/>
  <c r="H178" i="2"/>
  <c r="I178" i="2" s="1"/>
  <c r="J178" i="2" s="1"/>
  <c r="H177" i="2"/>
  <c r="I177" i="2" s="1"/>
  <c r="J177" i="2" s="1"/>
  <c r="H176" i="2"/>
  <c r="I176" i="2" s="1"/>
  <c r="J176" i="2" s="1"/>
  <c r="H174" i="2"/>
  <c r="I174" i="2" s="1"/>
  <c r="J174" i="2" s="1"/>
  <c r="H173" i="2"/>
  <c r="I173" i="2" s="1"/>
  <c r="J173" i="2" s="1"/>
  <c r="H172" i="2"/>
  <c r="I172" i="2" s="1"/>
  <c r="J172" i="2" s="1"/>
  <c r="I171" i="2"/>
  <c r="J171" i="2" s="1"/>
  <c r="H171" i="2"/>
  <c r="H170" i="2"/>
  <c r="I170" i="2" s="1"/>
  <c r="J170" i="2" s="1"/>
  <c r="H166" i="2"/>
  <c r="I166" i="2" s="1"/>
  <c r="J166" i="2" s="1"/>
  <c r="I165" i="2"/>
  <c r="J165" i="2" s="1"/>
  <c r="H165" i="2"/>
  <c r="H162" i="2"/>
  <c r="I162" i="2" s="1"/>
  <c r="J162" i="2" s="1"/>
  <c r="I161" i="2"/>
  <c r="J161" i="2" s="1"/>
  <c r="H161" i="2"/>
  <c r="H160" i="2"/>
  <c r="I160" i="2" s="1"/>
  <c r="J160" i="2" s="1"/>
  <c r="H155" i="2"/>
  <c r="I155" i="2" s="1"/>
  <c r="J155" i="2" s="1"/>
  <c r="I154" i="2"/>
  <c r="J154" i="2" s="1"/>
  <c r="H154" i="2"/>
  <c r="H153" i="2"/>
  <c r="I153" i="2" s="1"/>
  <c r="J153" i="2" s="1"/>
  <c r="H152" i="2"/>
  <c r="I152" i="2" s="1"/>
  <c r="J152" i="2" s="1"/>
  <c r="H151" i="2"/>
  <c r="I151" i="2" s="1"/>
  <c r="J151" i="2" s="1"/>
  <c r="I150" i="2"/>
  <c r="J150" i="2" s="1"/>
  <c r="H150" i="2"/>
  <c r="H145" i="2"/>
  <c r="I145" i="2" s="1"/>
  <c r="J145" i="2" s="1"/>
  <c r="H144" i="2"/>
  <c r="I144" i="2" s="1"/>
  <c r="J144" i="2" s="1"/>
  <c r="I143" i="2"/>
  <c r="J143" i="2" s="1"/>
  <c r="H143" i="2"/>
  <c r="H142" i="2"/>
  <c r="I142" i="2" s="1"/>
  <c r="J142" i="2" s="1"/>
  <c r="H141" i="2"/>
  <c r="I141" i="2" s="1"/>
  <c r="J141" i="2" s="1"/>
  <c r="H140" i="2"/>
  <c r="I140" i="2" s="1"/>
  <c r="J140" i="2" s="1"/>
  <c r="I139" i="2"/>
  <c r="J139" i="2" s="1"/>
  <c r="H139" i="2"/>
  <c r="H138" i="2"/>
  <c r="I138" i="2" s="1"/>
  <c r="J138" i="2" s="1"/>
  <c r="H137" i="2"/>
  <c r="I137" i="2" s="1"/>
  <c r="J137" i="2" s="1"/>
  <c r="H136" i="2"/>
  <c r="I136" i="2" s="1"/>
  <c r="J136" i="2" s="1"/>
  <c r="I135" i="2"/>
  <c r="J135" i="2" s="1"/>
  <c r="H135" i="2"/>
  <c r="H134" i="2"/>
  <c r="I134" i="2" s="1"/>
  <c r="J134" i="2" s="1"/>
  <c r="H129" i="2"/>
  <c r="I129" i="2" s="1"/>
  <c r="J129" i="2" s="1"/>
  <c r="I128" i="2"/>
  <c r="J128" i="2" s="1"/>
  <c r="H128" i="2"/>
  <c r="H123" i="2"/>
  <c r="I123" i="2" s="1"/>
  <c r="J123" i="2" s="1"/>
  <c r="I122" i="2"/>
  <c r="J122" i="2" s="1"/>
  <c r="H122" i="2"/>
  <c r="H121" i="2"/>
  <c r="I121" i="2" s="1"/>
  <c r="J121" i="2" s="1"/>
  <c r="H120" i="2"/>
  <c r="I120" i="2" s="1"/>
  <c r="J120" i="2" s="1"/>
  <c r="H119" i="2"/>
  <c r="I119" i="2" s="1"/>
  <c r="J119" i="2" s="1"/>
  <c r="H91" i="2"/>
  <c r="I91" i="2" s="1"/>
  <c r="J91" i="2" s="1"/>
  <c r="H83" i="2"/>
  <c r="I83" i="2" s="1"/>
  <c r="J83" i="2" s="1"/>
  <c r="H80" i="2"/>
  <c r="I80" i="2" s="1"/>
  <c r="J80" i="2" s="1"/>
  <c r="H74" i="2"/>
  <c r="I74" i="2" s="1"/>
  <c r="J74" i="2" s="1"/>
  <c r="H71" i="2"/>
  <c r="I71" i="2" s="1"/>
  <c r="J71" i="2" s="1"/>
  <c r="I70" i="2"/>
  <c r="J70" i="2" s="1"/>
  <c r="H70" i="2"/>
  <c r="H69" i="2"/>
  <c r="I69" i="2" s="1"/>
  <c r="J69" i="2" s="1"/>
  <c r="H68" i="2"/>
  <c r="I68" i="2" s="1"/>
  <c r="J68" i="2" s="1"/>
  <c r="H67" i="2"/>
  <c r="I67" i="2" s="1"/>
  <c r="J67" i="2" s="1"/>
  <c r="I66" i="2"/>
  <c r="J66" i="2" s="1"/>
  <c r="H66" i="2"/>
  <c r="H65" i="2"/>
  <c r="I65" i="2" s="1"/>
  <c r="J65" i="2" s="1"/>
  <c r="H61" i="2"/>
  <c r="I61" i="2" s="1"/>
  <c r="J61" i="2" s="1"/>
  <c r="H60" i="2"/>
  <c r="I60" i="2" s="1"/>
  <c r="J60" i="2" s="1"/>
  <c r="I59" i="2"/>
  <c r="J59" i="2" s="1"/>
  <c r="H59" i="2"/>
  <c r="H58" i="2"/>
  <c r="I58" i="2" s="1"/>
  <c r="J58" i="2" s="1"/>
  <c r="H57" i="2"/>
  <c r="I57" i="2" s="1"/>
  <c r="J57" i="2" s="1"/>
  <c r="H56" i="2"/>
  <c r="I56" i="2" s="1"/>
  <c r="J56" i="2" s="1"/>
  <c r="I55" i="2"/>
  <c r="J55" i="2" s="1"/>
  <c r="H55" i="2"/>
  <c r="H49" i="2"/>
  <c r="I49" i="2" s="1"/>
  <c r="J49" i="2" s="1"/>
  <c r="H48" i="2"/>
  <c r="I48" i="2" s="1"/>
  <c r="J48" i="2" s="1"/>
  <c r="I47" i="2"/>
  <c r="J47" i="2" s="1"/>
  <c r="H47" i="2"/>
  <c r="H44" i="2"/>
  <c r="I44" i="2" s="1"/>
  <c r="J44" i="2" s="1"/>
  <c r="H43" i="2"/>
  <c r="I43" i="2" s="1"/>
  <c r="J43" i="2" s="1"/>
  <c r="I42" i="2"/>
  <c r="J42" i="2" s="1"/>
  <c r="H42" i="2"/>
  <c r="H41" i="2"/>
  <c r="I41" i="2" s="1"/>
  <c r="J41" i="2" s="1"/>
  <c r="H38" i="2"/>
  <c r="I38" i="2" s="1"/>
  <c r="J38" i="2" s="1"/>
  <c r="H37" i="2"/>
  <c r="I37" i="2" s="1"/>
  <c r="J37" i="2" s="1"/>
  <c r="H36" i="2"/>
  <c r="I36" i="2" s="1"/>
  <c r="J36" i="2" s="1"/>
  <c r="I35" i="2"/>
  <c r="J35" i="2" s="1"/>
  <c r="H35" i="2"/>
  <c r="H34" i="2"/>
  <c r="I34" i="2" s="1"/>
  <c r="J34" i="2" s="1"/>
  <c r="H33" i="2"/>
  <c r="I33" i="2" s="1"/>
  <c r="J33" i="2" s="1"/>
  <c r="H32" i="2"/>
  <c r="I32" i="2" s="1"/>
  <c r="J32" i="2" s="1"/>
  <c r="I31" i="2"/>
  <c r="J31" i="2" s="1"/>
  <c r="H31" i="2"/>
  <c r="H30" i="2"/>
  <c r="I30" i="2" s="1"/>
  <c r="J30" i="2" s="1"/>
  <c r="H29" i="2"/>
  <c r="I29" i="2" s="1"/>
  <c r="J29" i="2" s="1"/>
  <c r="H28" i="2"/>
  <c r="I28" i="2" s="1"/>
  <c r="J28" i="2" s="1"/>
  <c r="I27" i="2"/>
  <c r="J27" i="2" s="1"/>
  <c r="H27" i="2"/>
  <c r="H26" i="2"/>
  <c r="I26" i="2" s="1"/>
  <c r="J26" i="2" s="1"/>
  <c r="H25" i="2"/>
  <c r="I25" i="2" s="1"/>
  <c r="J25" i="2" s="1"/>
  <c r="H20" i="2"/>
  <c r="I20" i="2" s="1"/>
  <c r="J20" i="2" s="1"/>
  <c r="H10" i="2"/>
  <c r="I10" i="2" s="1"/>
  <c r="J10" i="2" s="1"/>
  <c r="H9" i="2"/>
  <c r="I9" i="2" s="1"/>
  <c r="J9" i="2" s="1"/>
  <c r="H8" i="2"/>
  <c r="I8" i="2" s="1"/>
  <c r="J8" i="2" s="1"/>
  <c r="H7" i="2"/>
  <c r="I7" i="2" s="1"/>
  <c r="J7" i="2" s="1"/>
  <c r="J6" i="2"/>
  <c r="I6" i="2"/>
  <c r="H6" i="2"/>
  <c r="E9" i="2" l="1"/>
  <c r="E8" i="2"/>
  <c r="E7" i="2"/>
  <c r="E6" i="2"/>
  <c r="F300" i="2" l="1"/>
  <c r="G300" i="2" s="1"/>
  <c r="F287" i="2"/>
  <c r="G287" i="2" s="1"/>
  <c r="F286" i="2"/>
  <c r="G286" i="2" s="1"/>
  <c r="F285" i="2"/>
  <c r="G285" i="2" s="1"/>
  <c r="F283" i="2"/>
  <c r="G283" i="2" s="1"/>
  <c r="F282" i="2"/>
  <c r="G282" i="2" s="1"/>
  <c r="F281" i="2"/>
  <c r="G281" i="2" s="1"/>
  <c r="F279" i="2"/>
  <c r="G279" i="2" s="1"/>
  <c r="F278" i="2"/>
  <c r="G278" i="2" s="1"/>
  <c r="F277" i="2"/>
  <c r="G277" i="2" s="1"/>
  <c r="F275" i="2"/>
  <c r="G275" i="2" s="1"/>
  <c r="F274" i="2"/>
  <c r="G274" i="2" s="1"/>
  <c r="F273" i="2"/>
  <c r="G273" i="2" s="1"/>
  <c r="F269" i="2"/>
  <c r="G269" i="2" s="1"/>
  <c r="F268" i="2"/>
  <c r="G268" i="2" s="1"/>
  <c r="F267" i="2"/>
  <c r="G267" i="2" s="1"/>
  <c r="F260" i="2"/>
  <c r="G260" i="2" s="1"/>
  <c r="G255" i="2"/>
  <c r="G254" i="2"/>
  <c r="G253" i="2"/>
  <c r="F252" i="2"/>
  <c r="G252" i="2" s="1"/>
  <c r="G251" i="2"/>
  <c r="G250" i="2"/>
  <c r="F244" i="2"/>
  <c r="G244" i="2" s="1"/>
  <c r="F243" i="2"/>
  <c r="G243" i="2" s="1"/>
  <c r="F238" i="2"/>
  <c r="G238" i="2" s="1"/>
  <c r="F237" i="2"/>
  <c r="G237" i="2" s="1"/>
  <c r="F230" i="2"/>
  <c r="G230" i="2" s="1"/>
  <c r="G229" i="2"/>
  <c r="F225" i="2"/>
  <c r="G225" i="2" s="1"/>
  <c r="F222" i="2"/>
  <c r="G222" i="2" s="1"/>
  <c r="F221" i="2"/>
  <c r="G221" i="2" s="1"/>
  <c r="G218" i="2"/>
  <c r="F217" i="2"/>
  <c r="G217" i="2" s="1"/>
  <c r="G214" i="2"/>
  <c r="G213" i="2"/>
  <c r="G210" i="2"/>
  <c r="G209" i="2"/>
  <c r="G205" i="2"/>
  <c r="G204" i="2"/>
  <c r="G201" i="2"/>
  <c r="G200" i="2"/>
  <c r="G199" i="2"/>
  <c r="G196" i="2"/>
  <c r="G195" i="2"/>
  <c r="G194" i="2"/>
  <c r="F191" i="2"/>
  <c r="G191" i="2" s="1"/>
  <c r="F190" i="2"/>
  <c r="G190" i="2" s="1"/>
  <c r="F189" i="2"/>
  <c r="G189" i="2" s="1"/>
  <c r="F188" i="2"/>
  <c r="G188" i="2" s="1"/>
  <c r="F187" i="2"/>
  <c r="G187" i="2" s="1"/>
  <c r="F184" i="2"/>
  <c r="G184" i="2" s="1"/>
  <c r="F180" i="2"/>
  <c r="G180" i="2" s="1"/>
  <c r="F179" i="2"/>
  <c r="G179" i="2" s="1"/>
  <c r="F178" i="2"/>
  <c r="G178" i="2" s="1"/>
  <c r="F177" i="2"/>
  <c r="G177" i="2" s="1"/>
  <c r="F176" i="2"/>
  <c r="G176" i="2" s="1"/>
  <c r="F174" i="2"/>
  <c r="G174" i="2" s="1"/>
  <c r="F173" i="2"/>
  <c r="G173" i="2" s="1"/>
  <c r="F172" i="2"/>
  <c r="G172" i="2" s="1"/>
  <c r="F171" i="2"/>
  <c r="G171" i="2" s="1"/>
  <c r="F170" i="2"/>
  <c r="G170" i="2" s="1"/>
  <c r="F166" i="2"/>
  <c r="G166" i="2" s="1"/>
  <c r="F165" i="2"/>
  <c r="G165" i="2" s="1"/>
  <c r="F162" i="2"/>
  <c r="G162" i="2" s="1"/>
  <c r="F161" i="2"/>
  <c r="G161" i="2" s="1"/>
  <c r="F160" i="2"/>
  <c r="G160" i="2" s="1"/>
  <c r="F155" i="2"/>
  <c r="G155" i="2" s="1"/>
  <c r="F154" i="2"/>
  <c r="G154" i="2" s="1"/>
  <c r="F153" i="2"/>
  <c r="G153" i="2" s="1"/>
  <c r="F152" i="2"/>
  <c r="G152" i="2" s="1"/>
  <c r="F151" i="2"/>
  <c r="G151" i="2" s="1"/>
  <c r="F150" i="2"/>
  <c r="G150" i="2" s="1"/>
  <c r="F145" i="2"/>
  <c r="G145" i="2" s="1"/>
  <c r="F144" i="2"/>
  <c r="G144" i="2" s="1"/>
  <c r="F143" i="2"/>
  <c r="G143" i="2" s="1"/>
  <c r="F142" i="2"/>
  <c r="G142" i="2" s="1"/>
  <c r="F141" i="2"/>
  <c r="G141" i="2" s="1"/>
  <c r="F140" i="2"/>
  <c r="G140" i="2" s="1"/>
  <c r="F139" i="2"/>
  <c r="G139" i="2" s="1"/>
  <c r="F138" i="2"/>
  <c r="G138" i="2" s="1"/>
  <c r="F137" i="2"/>
  <c r="G137" i="2" s="1"/>
  <c r="F136" i="2"/>
  <c r="G136" i="2" s="1"/>
  <c r="F135" i="2"/>
  <c r="G135" i="2" s="1"/>
  <c r="F134" i="2"/>
  <c r="G134" i="2" s="1"/>
  <c r="F129" i="2"/>
  <c r="G129" i="2" s="1"/>
  <c r="F128" i="2"/>
  <c r="G128" i="2" s="1"/>
  <c r="G123" i="2"/>
  <c r="F122" i="2"/>
  <c r="G122" i="2" s="1"/>
  <c r="F121" i="2"/>
  <c r="G121" i="2" s="1"/>
  <c r="F120" i="2"/>
  <c r="G120" i="2" s="1"/>
  <c r="G119" i="2"/>
  <c r="F91" i="2"/>
  <c r="G91" i="2" s="1"/>
  <c r="F83" i="2"/>
  <c r="G83" i="2" s="1"/>
  <c r="G80" i="2"/>
  <c r="G71" i="2"/>
  <c r="G70" i="2"/>
  <c r="G69" i="2"/>
  <c r="G68" i="2"/>
  <c r="G67" i="2"/>
  <c r="G66" i="2"/>
  <c r="G65" i="2"/>
  <c r="G61" i="2"/>
  <c r="G60" i="2"/>
  <c r="G59" i="2"/>
  <c r="G58" i="2"/>
  <c r="G57" i="2"/>
  <c r="G56" i="2"/>
  <c r="G55" i="2"/>
  <c r="G49" i="2"/>
  <c r="G48" i="2"/>
  <c r="G47" i="2"/>
  <c r="G44" i="2"/>
  <c r="G43" i="2"/>
  <c r="G42" i="2"/>
  <c r="G41" i="2"/>
  <c r="G35" i="2"/>
  <c r="G32" i="2"/>
  <c r="G31" i="2"/>
  <c r="G28" i="2"/>
  <c r="G27" i="2"/>
  <c r="G38" i="2"/>
  <c r="G37" i="2"/>
  <c r="F36" i="2"/>
  <c r="G36" i="2" s="1"/>
  <c r="G34" i="2"/>
  <c r="G33" i="2"/>
  <c r="G30" i="2"/>
  <c r="F29" i="2"/>
  <c r="G29" i="2" s="1"/>
  <c r="G26" i="2"/>
  <c r="G25" i="2"/>
  <c r="G20" i="2"/>
  <c r="F10" i="2"/>
  <c r="G10" i="2" s="1"/>
  <c r="F9" i="2"/>
  <c r="G9" i="2" s="1"/>
  <c r="F8" i="2"/>
  <c r="G8" i="2" s="1"/>
  <c r="F7" i="2"/>
  <c r="G7" i="2" s="1"/>
  <c r="F6" i="2"/>
  <c r="G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D346" i="1"/>
  <c r="E346" i="1" s="1"/>
  <c r="H346" i="1" s="1"/>
  <c r="D345" i="1"/>
  <c r="E345" i="1" s="1"/>
  <c r="D344" i="1"/>
  <c r="E344" i="1" s="1"/>
  <c r="D343" i="1"/>
  <c r="E343" i="1" s="1"/>
  <c r="H343" i="1" s="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<sst xmlns="http://schemas.openxmlformats.org/spreadsheetml/2006/main" count="1708" uniqueCount="778">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</sst>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00_);_(* \(#,##0.00\);_(* &quot;-&quot;??_);_(@_)"/>
    <numFmt numFmtId="165" formatCode="0.0%"/>
    <numFmt numFmtId="166" formatCode="0.000%"/>
    <numFmt numFmtId="167" formatCode="0.00000000"/>
    <numFmt numFmtId="168" formatCode="0.000000"/>
    <numFmt numFmtId="169" formatCode="_ * #,##0.000000000_ ;_ * \-#,##0.000000000_ ;_ * &quot;-&quot;??_ ;_ @_ "/>
    <numFmt numFmtId="170" formatCode="0.0000%"/>
    <numFmt numFmtId="171" formatCode="0.00000"/>
    <numFmt numFmtId="172" formatCode="0.000"/>
    <numFmt numFmtId="173" formatCode="_ * #,##0_ ;_ * \-#,##0_ ;_ * &quot;-&quot;??_ ;_ @_ "/>
    <numFmt numFmtId="174" formatCode="_ [$R-1C09]\ * #,##0_ ;_ [$R-1C09]\ * \-#,##0_ ;_ [$R-1C09]\ * &quot;-&quot;_ ;_ @_ "/>
    <numFmt numFmtId="175"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3" fontId="4" fillId="0" borderId="0"/>
    <xf numFmtId="43" fontId="22"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0" fillId="0" borderId="0" xfId="0" applyFill="1"/>
    <xf numFmtId="43"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5"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5" fontId="1" fillId="0" borderId="0" xfId="3" applyNumberFormat="1" applyFill="1"/>
    <xf numFmtId="166"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7" fontId="6" fillId="0" borderId="0" xfId="6" applyNumberFormat="1" applyFont="1" applyFill="1" applyAlignment="1">
      <alignment horizontal="right"/>
    </xf>
    <xf numFmtId="0" fontId="8" fillId="0" borderId="0" xfId="3" applyFont="1" applyFill="1"/>
    <xf numFmtId="0" fontId="9" fillId="0" borderId="0" xfId="6" applyFont="1" applyFill="1"/>
    <xf numFmtId="167" fontId="9" fillId="0" borderId="0" xfId="6" applyNumberFormat="1" applyFont="1" applyFill="1" applyAlignment="1">
      <alignment horizontal="right"/>
    </xf>
    <xf numFmtId="168" fontId="9" fillId="0" borderId="0" xfId="6" applyNumberFormat="1" applyFont="1" applyFill="1" applyAlignment="1">
      <alignment horizontal="right"/>
    </xf>
    <xf numFmtId="168" fontId="4" fillId="0" borderId="0" xfId="6" applyNumberFormat="1" applyFont="1" applyFill="1"/>
    <xf numFmtId="9" fontId="0" fillId="0" borderId="0" xfId="2" applyFont="1" applyFill="1"/>
    <xf numFmtId="169" fontId="0" fillId="0" borderId="0" xfId="1" applyNumberFormat="1" applyFont="1" applyFill="1"/>
    <xf numFmtId="47" fontId="0" fillId="0" borderId="0" xfId="0" quotePrefix="1" applyNumberFormat="1" applyFill="1"/>
    <xf numFmtId="170" fontId="0" fillId="0" borderId="0" xfId="2" applyNumberFormat="1" applyFont="1" applyFill="1"/>
    <xf numFmtId="171" fontId="0" fillId="0" borderId="0" xfId="0" applyNumberFormat="1" applyFill="1"/>
    <xf numFmtId="167" fontId="4" fillId="0" borderId="0" xfId="6" applyNumberFormat="1" applyFont="1" applyFill="1"/>
    <xf numFmtId="172" fontId="6" fillId="0" borderId="0" xfId="6" applyNumberFormat="1" applyFont="1" applyFill="1"/>
    <xf numFmtId="168"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5"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4" fontId="18" fillId="0" borderId="0" xfId="7" applyNumberFormat="1" applyFont="1" applyFill="1" applyBorder="1" applyAlignment="1">
      <alignment vertical="center" wrapText="1"/>
    </xf>
    <xf numFmtId="174" fontId="19" fillId="0" borderId="0" xfId="7" applyNumberFormat="1" applyFont="1" applyFill="1" applyBorder="1" applyAlignment="1">
      <alignment vertical="center" wrapText="1"/>
    </xf>
    <xf numFmtId="174"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43"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4" fontId="6" fillId="0" borderId="0" xfId="7" applyNumberFormat="1" applyFont="1" applyFill="1" applyBorder="1" applyAlignment="1">
      <alignment vertical="center" wrapText="1"/>
    </xf>
    <xf numFmtId="174" fontId="9" fillId="0" borderId="0" xfId="7" applyNumberFormat="1" applyFont="1" applyFill="1" applyBorder="1" applyAlignment="1">
      <alignment vertical="center" wrapText="1"/>
    </xf>
    <xf numFmtId="0" fontId="9" fillId="0" borderId="0" xfId="0" applyFont="1" applyFill="1" applyAlignment="1">
      <alignment horizontal="left" indent="1"/>
    </xf>
    <xf numFmtId="43" fontId="6" fillId="0" borderId="0" xfId="1" quotePrefix="1" applyFont="1" applyFill="1" applyAlignment="1">
      <alignment horizontal="right"/>
    </xf>
    <xf numFmtId="43" fontId="6" fillId="0" borderId="0" xfId="1" applyFont="1" applyFill="1" applyAlignment="1">
      <alignment horizontal="center"/>
    </xf>
    <xf numFmtId="43" fontId="9" fillId="0" borderId="0" xfId="1" applyFont="1" applyFill="1"/>
    <xf numFmtId="43" fontId="9" fillId="0" borderId="0" xfId="1" applyFont="1" applyFill="1" applyAlignment="1">
      <alignment horizontal="right"/>
    </xf>
    <xf numFmtId="43" fontId="9" fillId="0" borderId="4" xfId="1" applyFont="1" applyFill="1" applyBorder="1"/>
    <xf numFmtId="43" fontId="24" fillId="0" borderId="0" xfId="1" applyFont="1"/>
    <xf numFmtId="43" fontId="9" fillId="0" borderId="0" xfId="1" applyFont="1" applyFill="1" applyBorder="1" applyAlignment="1">
      <alignment vertical="center" wrapText="1"/>
    </xf>
    <xf numFmtId="43" fontId="9" fillId="0" borderId="0" xfId="1" applyFont="1" applyFill="1" applyAlignment="1">
      <alignment horizontal="center" wrapText="1"/>
    </xf>
    <xf numFmtId="43" fontId="9" fillId="0" borderId="0" xfId="1" applyFont="1" applyFill="1" applyAlignment="1">
      <alignment horizontal="center"/>
    </xf>
    <xf numFmtId="43" fontId="9" fillId="0" borderId="0" xfId="1" applyFont="1" applyFill="1" applyAlignment="1">
      <alignment horizontal="right" wrapText="1"/>
    </xf>
    <xf numFmtId="43" fontId="9" fillId="0" borderId="4" xfId="1" applyFont="1" applyFill="1" applyBorder="1" applyAlignment="1">
      <alignment horizontal="right"/>
    </xf>
    <xf numFmtId="0" fontId="23" fillId="0" borderId="4" xfId="6" applyFont="1" applyFill="1" applyBorder="1"/>
    <xf numFmtId="175" fontId="9" fillId="0" borderId="4" xfId="1" applyNumberFormat="1" applyFont="1" applyFill="1" applyBorder="1" applyAlignment="1">
      <alignment horizontal="right"/>
    </xf>
    <xf numFmtId="175" fontId="9" fillId="0" borderId="4" xfId="1" applyNumberFormat="1" applyFont="1" applyFill="1" applyBorder="1"/>
    <xf numFmtId="175" fontId="23" fillId="0" borderId="4" xfId="1" applyNumberFormat="1" applyFont="1" applyFill="1" applyBorder="1"/>
    <xf numFmtId="43"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43" fontId="9" fillId="0" borderId="4" xfId="1" quotePrefix="1" applyFont="1" applyFill="1" applyBorder="1" applyAlignment="1">
      <alignment horizontal="center"/>
    </xf>
    <xf numFmtId="43"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43" fontId="9" fillId="0" borderId="0" xfId="1" applyFont="1" applyFill="1" applyBorder="1" applyAlignment="1">
      <alignment horizontal="center"/>
    </xf>
    <xf numFmtId="43" fontId="9" fillId="0" borderId="0" xfId="1" applyFont="1" applyFill="1" applyBorder="1"/>
    <xf numFmtId="0" fontId="24" fillId="0" borderId="0" xfId="0" applyFont="1" applyBorder="1"/>
    <xf numFmtId="43"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4" fontId="9" fillId="0" borderId="4" xfId="7" applyNumberFormat="1" applyFont="1" applyFill="1" applyBorder="1" applyAlignment="1">
      <alignment vertical="center" wrapText="1"/>
    </xf>
    <xf numFmtId="43" fontId="9" fillId="0" borderId="4" xfId="1" applyFont="1" applyFill="1" applyBorder="1" applyAlignment="1">
      <alignment vertical="center" wrapText="1"/>
    </xf>
    <xf numFmtId="174"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43" fontId="9" fillId="0" borderId="4" xfId="1" applyFont="1" applyFill="1" applyBorder="1" applyAlignment="1">
      <alignment horizontal="center"/>
    </xf>
    <xf numFmtId="0" fontId="6" fillId="0" borderId="0" xfId="6" applyFont="1" applyFill="1" applyBorder="1" applyAlignment="1">
      <alignment horizontal="left"/>
    </xf>
    <xf numFmtId="43" fontId="24" fillId="0" borderId="4" xfId="1" applyFont="1" applyFill="1" applyBorder="1"/>
    <xf numFmtId="0" fontId="24" fillId="0" borderId="0" xfId="0" applyFont="1" applyFill="1"/>
    <xf numFmtId="175" fontId="9" fillId="5" borderId="4" xfId="1" applyNumberFormat="1" applyFont="1" applyFill="1" applyBorder="1"/>
    <xf numFmtId="43" fontId="9" fillId="0" borderId="4" xfId="1" applyFont="1" applyFill="1" applyBorder="1" applyAlignment="1">
      <alignment horizontal="center"/>
    </xf>
    <xf numFmtId="0" fontId="6" fillId="0" borderId="0" xfId="6" applyFont="1" applyFill="1" applyBorder="1" applyAlignment="1">
      <alignment horizontal="left"/>
    </xf>
    <xf numFmtId="43" fontId="9" fillId="0" borderId="4" xfId="1" applyFont="1" applyFill="1" applyBorder="1" applyAlignment="1">
      <alignment horizontal="center"/>
    </xf>
    <xf numFmtId="0" fontId="6" fillId="0" borderId="0" xfId="6" applyFont="1" applyFill="1" applyBorder="1" applyAlignment="1">
      <alignment horizontal="left"/>
    </xf>
    <xf numFmtId="2" fontId="10" fillId="0" borderId="4" xfId="6" applyNumberFormat="1" applyFont="1" applyFill="1" applyBorder="1" applyAlignment="1">
      <alignment horizontal="center"/>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174"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xf numFmtId="174" fontId="9" fillId="0" borderId="0" xfId="7" applyNumberFormat="1" applyFont="1" applyFill="1" applyBorder="1" applyAlignment="1">
      <alignment horizontal="left" vertical="center" wrapText="1"/>
    </xf>
    <xf numFmtId="43" fontId="9" fillId="0" borderId="1" xfId="1" applyFont="1" applyFill="1" applyBorder="1" applyAlignment="1">
      <alignment horizontal="center"/>
    </xf>
    <xf numFmtId="43" fontId="9" fillId="0" borderId="2" xfId="1" applyFont="1" applyFill="1" applyBorder="1" applyAlignment="1">
      <alignment horizontal="center"/>
    </xf>
    <xf numFmtId="43" fontId="9" fillId="0" borderId="3" xfId="1" applyFont="1" applyFill="1" applyBorder="1" applyAlignment="1">
      <alignment horizontal="center"/>
    </xf>
    <xf numFmtId="43" fontId="9" fillId="0" borderId="4" xfId="1" applyFont="1" applyFill="1" applyBorder="1" applyAlignment="1">
      <alignment horizontal="center"/>
    </xf>
    <xf numFmtId="43"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0" fontId="9" fillId="0" borderId="0" xfId="6" applyFont="1" applyFill="1" applyAlignment="1">
      <alignment horizontal="left" vertical="center" wrapText="1"/>
    </xf>
    <xf numFmtId="0" fontId="9" fillId="0" borderId="0" xfId="6" applyFont="1" applyFill="1" applyAlignment="1">
      <alignment horizontal="left"/>
    </xf>
    <xf numFmtId="43" fontId="9" fillId="0" borderId="7" xfId="1" applyFont="1" applyFill="1" applyBorder="1" applyAlignment="1">
      <alignment horizontal="center"/>
    </xf>
    <xf numFmtId="0" fontId="9" fillId="0" borderId="0" xfId="6" applyFont="1" applyFill="1" applyAlignment="1">
      <alignment horizontal="left" vertical="center"/>
    </xf>
    <xf numFmtId="43" fontId="11" fillId="0" borderId="0" xfId="6" applyNumberFormat="1" applyFont="1" applyFill="1" applyAlignment="1">
      <alignment horizontal="center"/>
    </xf>
    <xf numFmtId="43" fontId="24" fillId="0" borderId="0" xfId="0" applyNumberFormat="1" applyFont="1"/>
    <xf numFmtId="43" fontId="6" fillId="5" borderId="0" xfId="1" applyNumberFormat="1" applyFont="1" applyFill="1" applyAlignment="1">
      <alignment horizontal="center"/>
    </xf>
    <xf numFmtId="43" fontId="6" fillId="0" borderId="0" xfId="1" applyNumberFormat="1" applyFont="1" applyFill="1" applyAlignment="1">
      <alignment horizontal="center"/>
    </xf>
    <xf numFmtId="43" fontId="9" fillId="5" borderId="0" xfId="1" applyNumberFormat="1" applyFont="1" applyFill="1"/>
    <xf numFmtId="43" fontId="9" fillId="0" borderId="0" xfId="1" applyNumberFormat="1" applyFont="1" applyFill="1"/>
    <xf numFmtId="43" fontId="9" fillId="5" borderId="4" xfId="1" applyNumberFormat="1" applyFont="1" applyFill="1" applyBorder="1"/>
    <xf numFmtId="43" fontId="9" fillId="0" borderId="4" xfId="1" applyNumberFormat="1" applyFont="1" applyFill="1" applyBorder="1"/>
    <xf numFmtId="43" fontId="23" fillId="5" borderId="4" xfId="1" applyNumberFormat="1" applyFont="1" applyFill="1" applyBorder="1"/>
    <xf numFmtId="43" fontId="23" fillId="0" borderId="4" xfId="1" applyNumberFormat="1" applyFont="1" applyFill="1" applyBorder="1"/>
    <xf numFmtId="43" fontId="25" fillId="0" borderId="0" xfId="0" applyNumberFormat="1" applyFont="1"/>
    <xf numFmtId="43" fontId="9" fillId="5" borderId="4" xfId="1" applyNumberFormat="1" applyFont="1" applyFill="1" applyBorder="1" applyAlignment="1">
      <alignment horizontal="center"/>
    </xf>
    <xf numFmtId="43" fontId="9" fillId="0" borderId="4" xfId="1" applyNumberFormat="1" applyFont="1" applyFill="1" applyBorder="1" applyAlignment="1">
      <alignment horizontal="center"/>
    </xf>
    <xf numFmtId="43" fontId="6" fillId="5" borderId="0" xfId="6" applyNumberFormat="1" applyFont="1" applyFill="1" applyBorder="1" applyAlignment="1">
      <alignment horizontal="left"/>
    </xf>
    <xf numFmtId="43" fontId="6" fillId="0" borderId="0" xfId="6" applyNumberFormat="1" applyFont="1" applyFill="1" applyBorder="1" applyAlignment="1">
      <alignment horizontal="left"/>
    </xf>
    <xf numFmtId="43" fontId="9" fillId="5" borderId="0" xfId="1" applyNumberFormat="1" applyFont="1" applyFill="1" applyBorder="1" applyAlignment="1"/>
    <xf numFmtId="43" fontId="9" fillId="0" borderId="0" xfId="1" applyNumberFormat="1" applyFont="1" applyFill="1" applyBorder="1" applyAlignment="1"/>
    <xf numFmtId="43" fontId="9" fillId="5" borderId="0" xfId="1" applyNumberFormat="1" applyFont="1" applyFill="1" applyBorder="1"/>
    <xf numFmtId="43" fontId="9" fillId="0" borderId="0" xfId="1" applyNumberFormat="1" applyFont="1" applyFill="1" applyBorder="1"/>
    <xf numFmtId="43" fontId="24" fillId="0" borderId="0" xfId="0" applyNumberFormat="1" applyFont="1" applyBorder="1"/>
    <xf numFmtId="43" fontId="9" fillId="5" borderId="0" xfId="1" applyNumberFormat="1" applyFont="1" applyFill="1" applyAlignment="1">
      <alignment horizontal="center"/>
    </xf>
    <xf numFmtId="43" fontId="9" fillId="0" borderId="0" xfId="1" applyNumberFormat="1" applyFont="1" applyFill="1" applyAlignment="1">
      <alignment horizontal="center"/>
    </xf>
    <xf numFmtId="43" fontId="24" fillId="5" borderId="0" xfId="1" applyNumberFormat="1" applyFont="1" applyFill="1"/>
    <xf numFmtId="43" fontId="24" fillId="0" borderId="0" xfId="1" applyNumberFormat="1" applyFont="1"/>
    <xf numFmtId="43" fontId="24" fillId="0" borderId="4" xfId="0" applyNumberFormat="1" applyFont="1" applyBorder="1"/>
    <xf numFmtId="43" fontId="9" fillId="5" borderId="5" xfId="1" applyNumberFormat="1" applyFont="1" applyFill="1" applyBorder="1"/>
    <xf numFmtId="43" fontId="9" fillId="0" borderId="5" xfId="1" applyNumberFormat="1" applyFont="1" applyFill="1" applyBorder="1"/>
    <xf numFmtId="43" fontId="9" fillId="5" borderId="6" xfId="1" applyNumberFormat="1" applyFont="1" applyFill="1" applyBorder="1"/>
    <xf numFmtId="43" fontId="9" fillId="0" borderId="6" xfId="1" applyNumberFormat="1" applyFont="1" applyFill="1" applyBorder="1"/>
    <xf numFmtId="43" fontId="24" fillId="0" borderId="6" xfId="0" applyNumberFormat="1" applyFont="1" applyBorder="1"/>
    <xf numFmtId="43" fontId="9" fillId="5" borderId="9" xfId="1" applyNumberFormat="1" applyFont="1" applyFill="1" applyBorder="1"/>
    <xf numFmtId="43" fontId="9" fillId="0" borderId="9" xfId="1" applyNumberFormat="1" applyFont="1" applyFill="1" applyBorder="1"/>
    <xf numFmtId="43" fontId="24" fillId="0" borderId="9" xfId="0" applyNumberFormat="1" applyFont="1" applyBorder="1"/>
    <xf numFmtId="43" fontId="9" fillId="5" borderId="10" xfId="1" applyNumberFormat="1" applyFont="1" applyFill="1" applyBorder="1"/>
    <xf numFmtId="43" fontId="9" fillId="0" borderId="10" xfId="1" applyNumberFormat="1" applyFont="1" applyFill="1" applyBorder="1"/>
    <xf numFmtId="43" fontId="9" fillId="5" borderId="7" xfId="1" applyNumberFormat="1" applyFont="1" applyFill="1" applyBorder="1"/>
    <xf numFmtId="43" fontId="9" fillId="0" borderId="7" xfId="1" applyNumberFormat="1" applyFont="1" applyFill="1" applyBorder="1"/>
    <xf numFmtId="43" fontId="24" fillId="0" borderId="7" xfId="0" applyNumberFormat="1" applyFont="1" applyBorder="1"/>
    <xf numFmtId="43" fontId="24" fillId="0" borderId="5" xfId="0" applyNumberFormat="1" applyFont="1" applyBorder="1"/>
    <xf numFmtId="43" fontId="24" fillId="0" borderId="0" xfId="1" applyNumberFormat="1" applyFont="1" applyFill="1"/>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5703125" style="1" customWidth="1"/>
    <col min="2" max="2" width="12.85546875" style="1" bestFit="1" customWidth="1"/>
    <col min="3" max="3" width="8.7109375" style="1" bestFit="1" customWidth="1"/>
    <col min="4" max="5" width="8.5703125" style="1" bestFit="1" customWidth="1"/>
    <col min="6" max="7" width="8.5703125" style="1" customWidth="1"/>
    <col min="8" max="12" width="9.140625" style="1"/>
    <col min="13" max="13" width="12.28515625" style="2" bestFit="1" customWidth="1"/>
    <col min="14" max="14" width="9.140625" style="1"/>
    <col min="16" max="16" width="12.42578125" bestFit="1" customWidth="1"/>
  </cols>
  <sheetData>
    <row r="1" spans="1:14" hidden="1" x14ac:dyDescent="0.25"/>
    <row r="2" spans="1:14" ht="18.75" x14ac:dyDescent="0.3">
      <c r="A2" s="166" t="s">
        <v>0</v>
      </c>
      <c r="B2" s="166"/>
      <c r="C2" s="166"/>
      <c r="D2" s="166"/>
      <c r="E2" s="166"/>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67" t="s">
        <v>498</v>
      </c>
      <c r="B280" s="167"/>
      <c r="C280" s="167"/>
      <c r="D280" s="167"/>
      <c r="E280" s="167"/>
      <c r="F280" s="5"/>
      <c r="G280" s="5"/>
      <c r="H280" s="1" t="s">
        <v>499</v>
      </c>
      <c r="M280" s="14"/>
      <c r="N280" s="14"/>
      <c r="O280" s="14"/>
      <c r="P280" s="14"/>
      <c r="Q280" s="14"/>
    </row>
    <row r="281" spans="1:17" x14ac:dyDescent="0.25">
      <c r="A281" s="168" t="s">
        <v>500</v>
      </c>
      <c r="B281" s="168"/>
      <c r="C281" s="168"/>
      <c r="D281" s="168"/>
      <c r="E281" s="168"/>
      <c r="F281" s="16"/>
      <c r="G281" s="16"/>
    </row>
    <row r="282" spans="1:17" x14ac:dyDescent="0.25">
      <c r="A282" s="169" t="s">
        <v>501</v>
      </c>
      <c r="B282" s="169"/>
      <c r="C282" s="169"/>
      <c r="D282" s="169"/>
      <c r="E282" s="169"/>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170" t="s">
        <v>588</v>
      </c>
      <c r="B412" s="171"/>
      <c r="C412" s="171"/>
      <c r="D412" s="171"/>
      <c r="E412" s="171"/>
      <c r="F412" s="171"/>
      <c r="G412" s="172"/>
    </row>
    <row r="413" spans="1:7" x14ac:dyDescent="0.25">
      <c r="A413" s="53" t="s">
        <v>589</v>
      </c>
      <c r="B413" s="54"/>
      <c r="C413" s="55"/>
      <c r="D413" s="56"/>
      <c r="E413" s="165" t="s">
        <v>590</v>
      </c>
      <c r="F413" s="165"/>
      <c r="G413" s="165"/>
    </row>
    <row r="414" spans="1:7" x14ac:dyDescent="0.25">
      <c r="A414" s="177" t="s">
        <v>591</v>
      </c>
      <c r="B414" s="57" t="s">
        <v>592</v>
      </c>
      <c r="C414" s="55"/>
      <c r="D414" s="56"/>
      <c r="E414" s="56">
        <v>4000</v>
      </c>
      <c r="F414" s="56">
        <f>ROUND(E414*(1+F$22),0)</f>
        <v>4400</v>
      </c>
      <c r="G414" s="56">
        <f t="shared" ref="G414:G425" si="32">ROUND(F414*(1+G$22),0)</f>
        <v>4840</v>
      </c>
    </row>
    <row r="415" spans="1:7" x14ac:dyDescent="0.25">
      <c r="A415" s="177"/>
      <c r="B415" s="57" t="s">
        <v>593</v>
      </c>
      <c r="C415" s="55"/>
      <c r="D415" s="56"/>
      <c r="E415" s="56">
        <v>6000</v>
      </c>
      <c r="F415" s="56">
        <f t="shared" ref="F415:F425" si="33">ROUND(E415*(1+F$22),0)</f>
        <v>6600</v>
      </c>
      <c r="G415" s="56">
        <f t="shared" si="32"/>
        <v>7260</v>
      </c>
    </row>
    <row r="416" spans="1:7" x14ac:dyDescent="0.25">
      <c r="A416" s="177"/>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65" t="s">
        <v>590</v>
      </c>
      <c r="F428" s="165"/>
      <c r="G428" s="165"/>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65" t="s">
        <v>590</v>
      </c>
      <c r="F437" s="165"/>
      <c r="G437" s="165"/>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178" t="s">
        <v>639</v>
      </c>
      <c r="B489" s="178"/>
      <c r="C489" s="178"/>
      <c r="D489" s="178"/>
      <c r="E489" s="178"/>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179" t="s">
        <v>718</v>
      </c>
      <c r="B612" s="179"/>
      <c r="C612" s="179"/>
      <c r="D612" s="179"/>
      <c r="E612" s="179"/>
      <c r="F612" s="94"/>
      <c r="G612" s="94"/>
    </row>
    <row r="613" spans="1:7" x14ac:dyDescent="0.25">
      <c r="A613" s="173" t="s">
        <v>719</v>
      </c>
      <c r="B613" s="174"/>
      <c r="C613" s="174"/>
      <c r="D613" s="174"/>
      <c r="E613" s="174"/>
      <c r="F613" s="95"/>
      <c r="G613" s="95"/>
    </row>
    <row r="614" spans="1:7" x14ac:dyDescent="0.25">
      <c r="A614" s="173" t="s">
        <v>720</v>
      </c>
      <c r="B614" s="174"/>
      <c r="C614" s="174"/>
      <c r="D614" s="174"/>
      <c r="E614" s="174"/>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75" t="s">
        <v>727</v>
      </c>
      <c r="B623" s="176"/>
      <c r="C623" s="176"/>
      <c r="D623" s="176"/>
      <c r="E623" s="176"/>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A614:E614"/>
    <mergeCell ref="A623:E623"/>
    <mergeCell ref="A414:A416"/>
    <mergeCell ref="E428:G428"/>
    <mergeCell ref="E437:G437"/>
    <mergeCell ref="A489:E489"/>
    <mergeCell ref="A612:E612"/>
    <mergeCell ref="A613:E613"/>
    <mergeCell ref="E413:G413"/>
    <mergeCell ref="A2:E2"/>
    <mergeCell ref="A280:E280"/>
    <mergeCell ref="A281:E281"/>
    <mergeCell ref="A282:E282"/>
    <mergeCell ref="A412:G412"/>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3"/>
  <sheetViews>
    <sheetView tabSelected="1" workbookViewId="0">
      <pane ySplit="3" topLeftCell="A299" activePane="bottomLeft" state="frozen"/>
      <selection pane="bottomLeft" activeCell="G315" sqref="G315"/>
    </sheetView>
  </sheetViews>
  <sheetFormatPr defaultRowHeight="12" x14ac:dyDescent="0.2"/>
  <cols>
    <col min="1" max="1" width="69.140625" style="104" customWidth="1"/>
    <col min="2" max="4" width="12.7109375" style="121" hidden="1" customWidth="1"/>
    <col min="5" max="6" width="12.7109375" style="137" hidden="1" customWidth="1"/>
    <col min="7" max="7" width="12.7109375" style="137" customWidth="1"/>
    <col min="8" max="9" width="12.7109375" style="220" customWidth="1"/>
    <col min="10" max="10" width="9.7109375" style="198" bestFit="1" customWidth="1"/>
    <col min="11" max="16384" width="9.140625" style="104"/>
  </cols>
  <sheetData>
    <row r="1" spans="1:10" x14ac:dyDescent="0.2">
      <c r="A1" s="189" t="s">
        <v>500</v>
      </c>
      <c r="B1" s="189"/>
      <c r="C1" s="189"/>
      <c r="D1" s="189"/>
      <c r="E1" s="189"/>
      <c r="F1" s="189"/>
      <c r="G1" s="189"/>
      <c r="H1" s="189"/>
      <c r="I1" s="197"/>
    </row>
    <row r="2" spans="1:10" x14ac:dyDescent="0.2">
      <c r="A2" s="189" t="s">
        <v>501</v>
      </c>
      <c r="B2" s="189"/>
      <c r="C2" s="189"/>
      <c r="D2" s="189"/>
      <c r="E2" s="189"/>
      <c r="F2" s="189"/>
      <c r="G2" s="189"/>
      <c r="H2" s="189"/>
      <c r="I2" s="197"/>
    </row>
    <row r="3" spans="1:10" x14ac:dyDescent="0.2">
      <c r="A3" s="25"/>
      <c r="B3" s="116" t="s">
        <v>1</v>
      </c>
      <c r="C3" s="117" t="s">
        <v>2</v>
      </c>
      <c r="D3" s="117" t="s">
        <v>3</v>
      </c>
      <c r="E3" s="117" t="s">
        <v>4</v>
      </c>
      <c r="F3" s="117" t="s">
        <v>5</v>
      </c>
      <c r="G3" s="117" t="s">
        <v>6</v>
      </c>
      <c r="H3" s="199" t="s">
        <v>767</v>
      </c>
      <c r="I3" s="200" t="s">
        <v>776</v>
      </c>
      <c r="J3" s="200" t="s">
        <v>777</v>
      </c>
    </row>
    <row r="4" spans="1:10" x14ac:dyDescent="0.2">
      <c r="A4" s="22" t="s">
        <v>502</v>
      </c>
      <c r="B4" s="119"/>
      <c r="C4" s="118"/>
      <c r="D4" s="118"/>
      <c r="E4" s="118"/>
      <c r="F4" s="118"/>
      <c r="G4" s="118"/>
      <c r="H4" s="201"/>
      <c r="I4" s="202"/>
    </row>
    <row r="5" spans="1:10" x14ac:dyDescent="0.2">
      <c r="A5" s="22" t="s">
        <v>503</v>
      </c>
      <c r="B5" s="119"/>
      <c r="C5" s="118"/>
      <c r="D5" s="118"/>
      <c r="E5" s="118"/>
      <c r="F5" s="118"/>
      <c r="G5" s="118"/>
      <c r="H5" s="201"/>
      <c r="I5" s="202"/>
    </row>
    <row r="6" spans="1:10" x14ac:dyDescent="0.2">
      <c r="A6" s="109" t="s">
        <v>504</v>
      </c>
      <c r="B6" s="128">
        <v>6.0990000000000003E-3</v>
      </c>
      <c r="C6" s="129">
        <v>6.7089000000000011E-3</v>
      </c>
      <c r="D6" s="129">
        <v>7.3797900000000015E-3</v>
      </c>
      <c r="E6" s="129">
        <f>0.00737979*0.85</f>
        <v>6.2728214999999993E-3</v>
      </c>
      <c r="F6" s="129">
        <f>+E6*1.06</f>
        <v>6.6491907899999996E-3</v>
      </c>
      <c r="G6" s="129">
        <f t="shared" ref="G6:I6" si="0">+F6*1.06</f>
        <v>7.0481422374000001E-3</v>
      </c>
      <c r="H6" s="160">
        <f>+G6*1.05</f>
        <v>7.4005493492700003E-3</v>
      </c>
      <c r="I6" s="129">
        <f>+H6*1.05</f>
        <v>7.7705768167335007E-3</v>
      </c>
      <c r="J6" s="129">
        <f>+I6*1.05</f>
        <v>8.1591056575701752E-3</v>
      </c>
    </row>
    <row r="7" spans="1:10" x14ac:dyDescent="0.2">
      <c r="A7" s="109" t="s">
        <v>506</v>
      </c>
      <c r="B7" s="128">
        <v>8.2625400000000005E-3</v>
      </c>
      <c r="C7" s="129">
        <v>9.0887940000000007E-3</v>
      </c>
      <c r="D7" s="129">
        <v>9.9976734000000022E-3</v>
      </c>
      <c r="E7" s="129">
        <f>0.0099976734*0.85</f>
        <v>8.4980223900000002E-3</v>
      </c>
      <c r="F7" s="129">
        <f t="shared" ref="F7:I10" si="1">+E7*1.06</f>
        <v>9.0079037333999998E-3</v>
      </c>
      <c r="G7" s="129">
        <f t="shared" si="1"/>
        <v>9.5483779574040001E-3</v>
      </c>
      <c r="H7" s="160">
        <f t="shared" ref="H7:J7" si="2">+G7*1.05</f>
        <v>1.00257968552742E-2</v>
      </c>
      <c r="I7" s="129">
        <f t="shared" si="2"/>
        <v>1.052708669803791E-2</v>
      </c>
      <c r="J7" s="129">
        <f t="shared" si="2"/>
        <v>1.1053441032939806E-2</v>
      </c>
    </row>
    <row r="8" spans="1:10" x14ac:dyDescent="0.2">
      <c r="A8" s="109" t="s">
        <v>507</v>
      </c>
      <c r="B8" s="128">
        <v>2.8836500000000002E-3</v>
      </c>
      <c r="C8" s="129">
        <v>3.1720150000000003E-3</v>
      </c>
      <c r="D8" s="129">
        <v>3.4892165000000004E-3</v>
      </c>
      <c r="E8" s="129">
        <f>0.0034892165*0.85</f>
        <v>2.965834025E-3</v>
      </c>
      <c r="F8" s="129">
        <f t="shared" si="1"/>
        <v>3.1437840665000001E-3</v>
      </c>
      <c r="G8" s="129">
        <f t="shared" si="1"/>
        <v>3.3324111104900004E-3</v>
      </c>
      <c r="H8" s="160">
        <f t="shared" ref="H8:J8" si="3">+G8*1.05</f>
        <v>3.4990316660145006E-3</v>
      </c>
      <c r="I8" s="129">
        <f t="shared" si="3"/>
        <v>3.6739832493152256E-3</v>
      </c>
      <c r="J8" s="129">
        <f t="shared" si="3"/>
        <v>3.8576824117809872E-3</v>
      </c>
    </row>
    <row r="9" spans="1:10" x14ac:dyDescent="0.2">
      <c r="A9" s="109" t="s">
        <v>508</v>
      </c>
      <c r="B9" s="128">
        <v>6.0990000000000003E-3</v>
      </c>
      <c r="C9" s="129">
        <v>6.7089000000000011E-3</v>
      </c>
      <c r="D9" s="129">
        <v>7.3797900000000015E-3</v>
      </c>
      <c r="E9" s="129">
        <f>0.00737979*0.85</f>
        <v>6.2728214999999993E-3</v>
      </c>
      <c r="F9" s="129">
        <f t="shared" si="1"/>
        <v>6.6491907899999996E-3</v>
      </c>
      <c r="G9" s="129">
        <f t="shared" si="1"/>
        <v>7.0481422374000001E-3</v>
      </c>
      <c r="H9" s="160">
        <f t="shared" ref="H9:J9" si="4">+G9*1.05</f>
        <v>7.4005493492700003E-3</v>
      </c>
      <c r="I9" s="129">
        <f t="shared" si="4"/>
        <v>7.7705768167335007E-3</v>
      </c>
      <c r="J9" s="129">
        <f t="shared" si="4"/>
        <v>8.1591056575701752E-3</v>
      </c>
    </row>
    <row r="10" spans="1:10" x14ac:dyDescent="0.2">
      <c r="A10" s="109" t="s">
        <v>509</v>
      </c>
      <c r="B10" s="128">
        <v>1.317E-3</v>
      </c>
      <c r="C10" s="129">
        <v>1.4487000000000002E-3</v>
      </c>
      <c r="D10" s="129">
        <v>1.5935700000000003E-3</v>
      </c>
      <c r="E10" s="129">
        <v>1E-3</v>
      </c>
      <c r="F10" s="129">
        <f t="shared" si="1"/>
        <v>1.0600000000000002E-3</v>
      </c>
      <c r="G10" s="129">
        <f t="shared" si="1"/>
        <v>1.1236000000000002E-3</v>
      </c>
      <c r="H10" s="160">
        <f t="shared" ref="H10:J10" si="5">+G10*1.05</f>
        <v>1.1797800000000003E-3</v>
      </c>
      <c r="I10" s="129">
        <f t="shared" si="5"/>
        <v>1.2387690000000002E-3</v>
      </c>
      <c r="J10" s="129">
        <f t="shared" si="5"/>
        <v>1.3007074500000003E-3</v>
      </c>
    </row>
    <row r="11" spans="1:10" s="106" customFormat="1" hidden="1" x14ac:dyDescent="0.2">
      <c r="A11" s="127" t="s">
        <v>510</v>
      </c>
      <c r="B11" s="130">
        <v>1.5247500000000001E-3</v>
      </c>
      <c r="C11" s="130">
        <v>1.6772250000000003E-3</v>
      </c>
      <c r="D11" s="130">
        <v>1.8449475000000004E-3</v>
      </c>
      <c r="E11" s="130">
        <v>1.8449475000000004E-3</v>
      </c>
      <c r="F11" s="130"/>
      <c r="G11" s="130"/>
      <c r="H11" s="205"/>
      <c r="I11" s="206"/>
      <c r="J11" s="207"/>
    </row>
    <row r="12" spans="1:10" hidden="1" x14ac:dyDescent="0.2">
      <c r="A12" s="109" t="s">
        <v>512</v>
      </c>
      <c r="B12" s="128">
        <v>1.317E-3</v>
      </c>
      <c r="C12" s="129">
        <v>1.4487000000000002E-3</v>
      </c>
      <c r="D12" s="129">
        <v>1.5935700000000003E-3</v>
      </c>
      <c r="E12" s="129">
        <v>1.5935700000000003E-3</v>
      </c>
      <c r="F12" s="129"/>
      <c r="G12" s="129"/>
      <c r="H12" s="203"/>
      <c r="I12" s="204"/>
    </row>
    <row r="13" spans="1:10" x14ac:dyDescent="0.2">
      <c r="A13" s="25"/>
      <c r="B13" s="118"/>
      <c r="C13" s="118"/>
      <c r="D13" s="118"/>
      <c r="E13" s="118"/>
      <c r="F13" s="118"/>
      <c r="G13" s="118"/>
      <c r="H13" s="201"/>
      <c r="I13" s="202"/>
    </row>
    <row r="14" spans="1:10" x14ac:dyDescent="0.2">
      <c r="A14" s="25"/>
      <c r="B14" s="118"/>
      <c r="C14" s="118"/>
      <c r="D14" s="118"/>
      <c r="E14" s="118"/>
      <c r="F14" s="118"/>
      <c r="G14" s="118"/>
      <c r="H14" s="201"/>
      <c r="I14" s="202"/>
    </row>
    <row r="15" spans="1:10" x14ac:dyDescent="0.2">
      <c r="A15" s="22" t="s">
        <v>514</v>
      </c>
      <c r="B15" s="118"/>
      <c r="C15" s="118"/>
      <c r="D15" s="118"/>
      <c r="E15" s="118"/>
      <c r="F15" s="118"/>
      <c r="G15" s="118"/>
      <c r="H15" s="201"/>
      <c r="I15" s="202"/>
    </row>
    <row r="16" spans="1:10" x14ac:dyDescent="0.2">
      <c r="A16" s="25" t="s">
        <v>515</v>
      </c>
      <c r="B16" s="118"/>
      <c r="C16" s="118"/>
      <c r="D16" s="118"/>
      <c r="E16" s="118"/>
      <c r="F16" s="118"/>
      <c r="G16" s="118"/>
      <c r="H16" s="201"/>
      <c r="I16" s="202"/>
    </row>
    <row r="17" spans="1:10" x14ac:dyDescent="0.2">
      <c r="A17" s="25"/>
      <c r="B17" s="118"/>
      <c r="C17" s="118"/>
      <c r="D17" s="118"/>
      <c r="E17" s="118"/>
      <c r="F17" s="118"/>
      <c r="G17" s="118"/>
      <c r="H17" s="201"/>
      <c r="I17" s="202"/>
    </row>
    <row r="18" spans="1:10" x14ac:dyDescent="0.2">
      <c r="A18" s="22" t="s">
        <v>22</v>
      </c>
      <c r="B18" s="118"/>
      <c r="C18" s="118"/>
      <c r="D18" s="118"/>
      <c r="E18" s="118"/>
      <c r="F18" s="118"/>
      <c r="G18" s="118"/>
      <c r="H18" s="201"/>
      <c r="I18" s="202"/>
    </row>
    <row r="19" spans="1:10" x14ac:dyDescent="0.2">
      <c r="A19" s="134" t="s">
        <v>735</v>
      </c>
      <c r="B19" s="118"/>
      <c r="C19" s="118"/>
      <c r="D19" s="118"/>
      <c r="E19" s="118"/>
      <c r="F19" s="118"/>
      <c r="G19" s="118"/>
      <c r="H19" s="201"/>
      <c r="I19" s="202"/>
    </row>
    <row r="20" spans="1:10" x14ac:dyDescent="0.2">
      <c r="A20" s="110" t="s">
        <v>736</v>
      </c>
      <c r="B20" s="126">
        <v>31</v>
      </c>
      <c r="C20" s="120">
        <v>34</v>
      </c>
      <c r="D20" s="120">
        <v>37</v>
      </c>
      <c r="E20" s="120">
        <v>41</v>
      </c>
      <c r="F20" s="120">
        <v>43.45</v>
      </c>
      <c r="G20" s="120">
        <f t="shared" ref="G20:I20" si="6">+F20*1.06</f>
        <v>46.057000000000002</v>
      </c>
      <c r="H20" s="203">
        <f>+G20*1.05</f>
        <v>48.359850000000002</v>
      </c>
      <c r="I20" s="204">
        <f>+H20*1.05</f>
        <v>50.777842500000006</v>
      </c>
      <c r="J20" s="221">
        <f>+I20*1.05</f>
        <v>53.316734625000009</v>
      </c>
    </row>
    <row r="21" spans="1:10" x14ac:dyDescent="0.2">
      <c r="A21" s="25"/>
      <c r="B21" s="119"/>
      <c r="C21" s="118"/>
      <c r="D21" s="118"/>
      <c r="E21" s="118"/>
      <c r="F21" s="118"/>
      <c r="G21" s="118"/>
      <c r="H21" s="201"/>
      <c r="I21" s="202"/>
    </row>
    <row r="22" spans="1:10" x14ac:dyDescent="0.2">
      <c r="A22" s="40"/>
      <c r="B22" s="119"/>
      <c r="C22" s="119"/>
      <c r="D22" s="118"/>
      <c r="E22" s="118"/>
      <c r="F22" s="118"/>
      <c r="G22" s="118"/>
      <c r="H22" s="201"/>
      <c r="I22" s="202"/>
    </row>
    <row r="23" spans="1:10" x14ac:dyDescent="0.2">
      <c r="A23" s="25"/>
      <c r="B23" s="118"/>
      <c r="C23" s="118"/>
      <c r="D23" s="118"/>
      <c r="E23" s="118"/>
      <c r="F23" s="118"/>
      <c r="G23" s="118"/>
      <c r="H23" s="201"/>
      <c r="I23" s="202"/>
    </row>
    <row r="24" spans="1:10" x14ac:dyDescent="0.2">
      <c r="A24" s="22" t="s">
        <v>518</v>
      </c>
      <c r="B24" s="118"/>
      <c r="C24" s="118"/>
      <c r="D24" s="118"/>
      <c r="E24" s="118"/>
      <c r="F24" s="118"/>
      <c r="G24" s="118"/>
      <c r="H24" s="201"/>
      <c r="I24" s="202"/>
    </row>
    <row r="25" spans="1:10" x14ac:dyDescent="0.2">
      <c r="A25" s="109" t="s">
        <v>504</v>
      </c>
      <c r="B25" s="131">
        <v>74.2</v>
      </c>
      <c r="C25" s="120">
        <v>81.599999999999994</v>
      </c>
      <c r="D25" s="120">
        <v>89.8</v>
      </c>
      <c r="E25" s="120">
        <v>98.8</v>
      </c>
      <c r="F25" s="120">
        <v>104.75</v>
      </c>
      <c r="G25" s="120">
        <f t="shared" ref="G25:I25" si="7">+F25*1.06</f>
        <v>111.03500000000001</v>
      </c>
      <c r="H25" s="203">
        <f t="shared" ref="H25:J25" si="8">+G25*1.05</f>
        <v>116.58675000000001</v>
      </c>
      <c r="I25" s="204">
        <f t="shared" si="8"/>
        <v>122.41608750000002</v>
      </c>
      <c r="J25" s="221">
        <f t="shared" si="8"/>
        <v>128.53689187500004</v>
      </c>
    </row>
    <row r="26" spans="1:10" x14ac:dyDescent="0.2">
      <c r="A26" s="109" t="s">
        <v>768</v>
      </c>
      <c r="B26" s="131">
        <v>170.7</v>
      </c>
      <c r="C26" s="120">
        <v>187.8</v>
      </c>
      <c r="D26" s="120">
        <v>206.6</v>
      </c>
      <c r="E26" s="120">
        <v>227.3</v>
      </c>
      <c r="F26" s="120">
        <v>240.95</v>
      </c>
      <c r="G26" s="120">
        <f t="shared" ref="F26:I38" si="9">+F26*1.06</f>
        <v>255.40700000000001</v>
      </c>
      <c r="H26" s="203">
        <f t="shared" ref="H26:J26" si="10">+G26*1.05</f>
        <v>268.17735000000005</v>
      </c>
      <c r="I26" s="204">
        <f t="shared" si="10"/>
        <v>281.58621750000009</v>
      </c>
      <c r="J26" s="221">
        <f t="shared" si="10"/>
        <v>295.66552837500012</v>
      </c>
    </row>
    <row r="27" spans="1:10" x14ac:dyDescent="0.2">
      <c r="A27" s="109" t="s">
        <v>522</v>
      </c>
      <c r="B27" s="131">
        <v>798</v>
      </c>
      <c r="C27" s="120">
        <v>877.8</v>
      </c>
      <c r="D27" s="120">
        <v>965.6</v>
      </c>
      <c r="E27" s="120">
        <v>1062.2</v>
      </c>
      <c r="F27" s="120">
        <v>1125.95</v>
      </c>
      <c r="G27" s="120">
        <f t="shared" si="9"/>
        <v>1193.5070000000001</v>
      </c>
      <c r="H27" s="203">
        <f t="shared" ref="H27:J27" si="11">+G27*1.05</f>
        <v>1253.18235</v>
      </c>
      <c r="I27" s="204">
        <f t="shared" si="11"/>
        <v>1315.8414675000001</v>
      </c>
      <c r="J27" s="221">
        <f t="shared" si="11"/>
        <v>1381.6335408750001</v>
      </c>
    </row>
    <row r="28" spans="1:10" x14ac:dyDescent="0.2">
      <c r="A28" s="109" t="s">
        <v>523</v>
      </c>
      <c r="B28" s="131">
        <v>798</v>
      </c>
      <c r="C28" s="120">
        <v>877.8</v>
      </c>
      <c r="D28" s="120">
        <v>965.6</v>
      </c>
      <c r="E28" s="120">
        <v>1062.2</v>
      </c>
      <c r="F28" s="120">
        <v>1125.95</v>
      </c>
      <c r="G28" s="120">
        <f t="shared" si="9"/>
        <v>1193.5070000000001</v>
      </c>
      <c r="H28" s="203">
        <f t="shared" ref="H28:J28" si="12">+G28*1.05</f>
        <v>1253.18235</v>
      </c>
      <c r="I28" s="204">
        <f t="shared" si="12"/>
        <v>1315.8414675000001</v>
      </c>
      <c r="J28" s="221">
        <f t="shared" si="12"/>
        <v>1381.6335408750001</v>
      </c>
    </row>
    <row r="29" spans="1:10" x14ac:dyDescent="0.2">
      <c r="A29" s="109" t="s">
        <v>769</v>
      </c>
      <c r="B29" s="131">
        <v>87.1</v>
      </c>
      <c r="C29" s="120">
        <v>95.8</v>
      </c>
      <c r="D29" s="120">
        <v>105.4</v>
      </c>
      <c r="E29" s="120">
        <v>115.9</v>
      </c>
      <c r="F29" s="120">
        <f t="shared" si="9"/>
        <v>122.85400000000001</v>
      </c>
      <c r="G29" s="120">
        <f t="shared" si="9"/>
        <v>130.22524000000001</v>
      </c>
      <c r="H29" s="203">
        <f t="shared" ref="H29:J29" si="13">+G29*1.05</f>
        <v>136.73650200000003</v>
      </c>
      <c r="I29" s="204">
        <f t="shared" si="13"/>
        <v>143.57332710000003</v>
      </c>
      <c r="J29" s="221">
        <f t="shared" si="13"/>
        <v>150.75199345500005</v>
      </c>
    </row>
    <row r="30" spans="1:10" x14ac:dyDescent="0.2">
      <c r="A30" s="109" t="s">
        <v>525</v>
      </c>
      <c r="B30" s="131">
        <v>286</v>
      </c>
      <c r="C30" s="120">
        <v>314.60000000000002</v>
      </c>
      <c r="D30" s="120">
        <v>346.1</v>
      </c>
      <c r="E30" s="120">
        <v>380.7</v>
      </c>
      <c r="F30" s="120">
        <v>403.55</v>
      </c>
      <c r="G30" s="120">
        <f t="shared" si="9"/>
        <v>427.76300000000003</v>
      </c>
      <c r="H30" s="203">
        <f t="shared" ref="H30:J30" si="14">+G30*1.05</f>
        <v>449.15115000000003</v>
      </c>
      <c r="I30" s="204">
        <f t="shared" si="14"/>
        <v>471.60870750000004</v>
      </c>
      <c r="J30" s="221">
        <f t="shared" si="14"/>
        <v>495.18914287500007</v>
      </c>
    </row>
    <row r="31" spans="1:10" x14ac:dyDescent="0.2">
      <c r="A31" s="109" t="s">
        <v>526</v>
      </c>
      <c r="B31" s="131">
        <v>1041.5999999999999</v>
      </c>
      <c r="C31" s="120">
        <v>1145.8</v>
      </c>
      <c r="D31" s="120">
        <v>1260.4000000000001</v>
      </c>
      <c r="E31" s="120">
        <v>1386.4</v>
      </c>
      <c r="F31" s="120">
        <v>1469.6</v>
      </c>
      <c r="G31" s="120">
        <f t="shared" si="9"/>
        <v>1557.7760000000001</v>
      </c>
      <c r="H31" s="203">
        <f t="shared" ref="H31:J31" si="15">+G31*1.05</f>
        <v>1635.6648000000002</v>
      </c>
      <c r="I31" s="204">
        <f t="shared" si="15"/>
        <v>1717.4480400000002</v>
      </c>
      <c r="J31" s="221">
        <f t="shared" si="15"/>
        <v>1803.3204420000004</v>
      </c>
    </row>
    <row r="32" spans="1:10" x14ac:dyDescent="0.2">
      <c r="A32" s="109" t="s">
        <v>527</v>
      </c>
      <c r="B32" s="131">
        <v>2335.1999999999998</v>
      </c>
      <c r="C32" s="120">
        <v>2568.6999999999998</v>
      </c>
      <c r="D32" s="120">
        <v>2825.6</v>
      </c>
      <c r="E32" s="120">
        <v>3108.2</v>
      </c>
      <c r="F32" s="120">
        <v>3294.7</v>
      </c>
      <c r="G32" s="120">
        <f t="shared" si="9"/>
        <v>3492.3820000000001</v>
      </c>
      <c r="H32" s="203">
        <f t="shared" ref="H32:J32" si="16">+G32*1.05</f>
        <v>3667.0011000000004</v>
      </c>
      <c r="I32" s="204">
        <f t="shared" si="16"/>
        <v>3850.3511550000007</v>
      </c>
      <c r="J32" s="221">
        <f t="shared" si="16"/>
        <v>4042.8687127500011</v>
      </c>
    </row>
    <row r="33" spans="1:10" x14ac:dyDescent="0.2">
      <c r="A33" s="109" t="s">
        <v>528</v>
      </c>
      <c r="B33" s="131">
        <v>2335.1999999999998</v>
      </c>
      <c r="C33" s="120">
        <v>2568.6999999999998</v>
      </c>
      <c r="D33" s="120">
        <v>2825.6</v>
      </c>
      <c r="E33" s="120">
        <v>3108.2</v>
      </c>
      <c r="F33" s="120">
        <v>3294.7</v>
      </c>
      <c r="G33" s="120">
        <f t="shared" si="9"/>
        <v>3492.3820000000001</v>
      </c>
      <c r="H33" s="203">
        <f t="shared" ref="H33:J33" si="17">+G33*1.05</f>
        <v>3667.0011000000004</v>
      </c>
      <c r="I33" s="204">
        <f t="shared" si="17"/>
        <v>3850.3511550000007</v>
      </c>
      <c r="J33" s="221">
        <f t="shared" si="17"/>
        <v>4042.8687127500011</v>
      </c>
    </row>
    <row r="34" spans="1:10" x14ac:dyDescent="0.2">
      <c r="A34" s="109" t="s">
        <v>529</v>
      </c>
      <c r="B34" s="131">
        <v>1142.9000000000001</v>
      </c>
      <c r="C34" s="120">
        <v>1257.2</v>
      </c>
      <c r="D34" s="120">
        <v>1382.9</v>
      </c>
      <c r="E34" s="120">
        <v>1521.2</v>
      </c>
      <c r="F34" s="120">
        <v>1612.45</v>
      </c>
      <c r="G34" s="120">
        <f t="shared" si="9"/>
        <v>1709.1970000000001</v>
      </c>
      <c r="H34" s="203">
        <f t="shared" ref="H34:J34" si="18">+G34*1.05</f>
        <v>1794.6568500000003</v>
      </c>
      <c r="I34" s="204">
        <f t="shared" si="18"/>
        <v>1884.3896925000004</v>
      </c>
      <c r="J34" s="221">
        <f t="shared" si="18"/>
        <v>1978.6091771250005</v>
      </c>
    </row>
    <row r="35" spans="1:10" x14ac:dyDescent="0.2">
      <c r="A35" s="109" t="s">
        <v>530</v>
      </c>
      <c r="B35" s="131">
        <v>1142.9000000000001</v>
      </c>
      <c r="C35" s="120">
        <v>1257.2</v>
      </c>
      <c r="D35" s="120">
        <v>1382.9</v>
      </c>
      <c r="E35" s="120">
        <v>1521.2</v>
      </c>
      <c r="F35" s="120">
        <v>1612.45</v>
      </c>
      <c r="G35" s="120">
        <f t="shared" si="9"/>
        <v>1709.1970000000001</v>
      </c>
      <c r="H35" s="203">
        <f t="shared" ref="H35:J35" si="19">+G35*1.05</f>
        <v>1794.6568500000003</v>
      </c>
      <c r="I35" s="204">
        <f t="shared" si="19"/>
        <v>1884.3896925000004</v>
      </c>
      <c r="J35" s="221">
        <f t="shared" si="19"/>
        <v>1978.6091771250005</v>
      </c>
    </row>
    <row r="36" spans="1:10" x14ac:dyDescent="0.2">
      <c r="A36" s="109" t="s">
        <v>531</v>
      </c>
      <c r="B36" s="131">
        <v>706.2</v>
      </c>
      <c r="C36" s="120">
        <v>776.8</v>
      </c>
      <c r="D36" s="120">
        <v>854.5</v>
      </c>
      <c r="E36" s="120">
        <v>940</v>
      </c>
      <c r="F36" s="120">
        <f t="shared" si="9"/>
        <v>996.40000000000009</v>
      </c>
      <c r="G36" s="120">
        <f t="shared" si="9"/>
        <v>1056.1840000000002</v>
      </c>
      <c r="H36" s="203">
        <f t="shared" ref="H36:J36" si="20">+G36*1.05</f>
        <v>1108.9932000000003</v>
      </c>
      <c r="I36" s="204">
        <f t="shared" si="20"/>
        <v>1164.4428600000003</v>
      </c>
      <c r="J36" s="221">
        <f t="shared" si="20"/>
        <v>1222.6650030000003</v>
      </c>
    </row>
    <row r="37" spans="1:10" x14ac:dyDescent="0.2">
      <c r="A37" s="109" t="s">
        <v>532</v>
      </c>
      <c r="B37" s="131">
        <v>389.6</v>
      </c>
      <c r="C37" s="120">
        <v>428.6</v>
      </c>
      <c r="D37" s="120">
        <v>471.5</v>
      </c>
      <c r="E37" s="120">
        <v>518.70000000000005</v>
      </c>
      <c r="F37" s="120">
        <v>549.79999999999995</v>
      </c>
      <c r="G37" s="120">
        <f t="shared" si="9"/>
        <v>582.78800000000001</v>
      </c>
      <c r="H37" s="203">
        <f t="shared" ref="H37:J37" si="21">+G37*1.05</f>
        <v>611.92740000000003</v>
      </c>
      <c r="I37" s="204">
        <f t="shared" si="21"/>
        <v>642.52377000000001</v>
      </c>
      <c r="J37" s="221">
        <f t="shared" si="21"/>
        <v>674.64995850000003</v>
      </c>
    </row>
    <row r="38" spans="1:10" x14ac:dyDescent="0.2">
      <c r="A38" s="109" t="s">
        <v>770</v>
      </c>
      <c r="B38" s="131">
        <v>62.4</v>
      </c>
      <c r="C38" s="120">
        <v>68.599999999999994</v>
      </c>
      <c r="D38" s="120">
        <v>75.5</v>
      </c>
      <c r="E38" s="120">
        <v>83.1</v>
      </c>
      <c r="F38" s="120">
        <v>88.1</v>
      </c>
      <c r="G38" s="120">
        <f t="shared" si="9"/>
        <v>93.385999999999996</v>
      </c>
      <c r="H38" s="203">
        <f t="shared" ref="H38:J38" si="22">+G38*1.05</f>
        <v>98.055300000000003</v>
      </c>
      <c r="I38" s="204">
        <f t="shared" si="22"/>
        <v>102.958065</v>
      </c>
      <c r="J38" s="221">
        <f t="shared" si="22"/>
        <v>108.10596825</v>
      </c>
    </row>
    <row r="39" spans="1:10" x14ac:dyDescent="0.2">
      <c r="A39" s="25"/>
      <c r="B39" s="118"/>
      <c r="C39" s="118"/>
      <c r="D39" s="118"/>
      <c r="E39" s="118"/>
      <c r="F39" s="118"/>
      <c r="G39" s="118"/>
      <c r="H39" s="201"/>
      <c r="I39" s="202"/>
    </row>
    <row r="40" spans="1:10" x14ac:dyDescent="0.2">
      <c r="A40" s="45" t="s">
        <v>534</v>
      </c>
      <c r="B40" s="118"/>
      <c r="C40" s="118"/>
      <c r="D40" s="118"/>
      <c r="E40" s="118"/>
      <c r="F40" s="118"/>
      <c r="G40" s="118"/>
      <c r="H40" s="201"/>
      <c r="I40" s="202"/>
    </row>
    <row r="41" spans="1:10" x14ac:dyDescent="0.2">
      <c r="A41" s="132" t="s">
        <v>535</v>
      </c>
      <c r="B41" s="131">
        <v>2848.3</v>
      </c>
      <c r="C41" s="120">
        <v>3133</v>
      </c>
      <c r="D41" s="120">
        <v>3446</v>
      </c>
      <c r="E41" s="120">
        <v>3791</v>
      </c>
      <c r="F41" s="120">
        <v>4018.45</v>
      </c>
      <c r="G41" s="120">
        <f t="shared" ref="G41:I41" si="23">+F41*1.06</f>
        <v>4259.5569999999998</v>
      </c>
      <c r="H41" s="203">
        <f t="shared" ref="H41:J41" si="24">+G41*1.05</f>
        <v>4472.53485</v>
      </c>
      <c r="I41" s="204">
        <f t="shared" si="24"/>
        <v>4696.1615925000006</v>
      </c>
      <c r="J41" s="221">
        <f t="shared" si="24"/>
        <v>4930.9696721250011</v>
      </c>
    </row>
    <row r="42" spans="1:10" x14ac:dyDescent="0.2">
      <c r="A42" s="132" t="s">
        <v>536</v>
      </c>
      <c r="B42" s="131">
        <v>213</v>
      </c>
      <c r="C42" s="120">
        <v>234</v>
      </c>
      <c r="D42" s="120">
        <v>257</v>
      </c>
      <c r="E42" s="120">
        <v>283</v>
      </c>
      <c r="F42" s="120">
        <v>300</v>
      </c>
      <c r="G42" s="120">
        <f t="shared" ref="G42:I42" si="25">+F42*1.06</f>
        <v>318</v>
      </c>
      <c r="H42" s="203">
        <f t="shared" ref="H42:J42" si="26">+G42*1.05</f>
        <v>333.90000000000003</v>
      </c>
      <c r="I42" s="204">
        <f t="shared" si="26"/>
        <v>350.59500000000003</v>
      </c>
      <c r="J42" s="221">
        <f t="shared" si="26"/>
        <v>368.12475000000006</v>
      </c>
    </row>
    <row r="43" spans="1:10" x14ac:dyDescent="0.2">
      <c r="A43" s="109" t="s">
        <v>537</v>
      </c>
      <c r="B43" s="131">
        <v>241.3</v>
      </c>
      <c r="C43" s="120">
        <v>265</v>
      </c>
      <c r="D43" s="120">
        <v>292</v>
      </c>
      <c r="E43" s="120">
        <v>321</v>
      </c>
      <c r="F43" s="120">
        <v>340.25</v>
      </c>
      <c r="G43" s="120">
        <f t="shared" ref="G43:I43" si="27">+F43*1.06</f>
        <v>360.66500000000002</v>
      </c>
      <c r="H43" s="203">
        <f t="shared" ref="H43:J43" si="28">+G43*1.05</f>
        <v>378.69825000000003</v>
      </c>
      <c r="I43" s="204">
        <f t="shared" si="28"/>
        <v>397.63316250000003</v>
      </c>
      <c r="J43" s="221">
        <f t="shared" si="28"/>
        <v>417.51482062500003</v>
      </c>
    </row>
    <row r="44" spans="1:10" x14ac:dyDescent="0.2">
      <c r="A44" s="109" t="s">
        <v>538</v>
      </c>
      <c r="B44" s="131">
        <v>77.7</v>
      </c>
      <c r="C44" s="120">
        <v>85</v>
      </c>
      <c r="D44" s="120">
        <v>94</v>
      </c>
      <c r="E44" s="120">
        <v>103</v>
      </c>
      <c r="F44" s="120">
        <v>109.2</v>
      </c>
      <c r="G44" s="120">
        <f t="shared" ref="G44:I44" si="29">+F44*1.06</f>
        <v>115.75200000000001</v>
      </c>
      <c r="H44" s="203">
        <f t="shared" ref="H44:J44" si="30">+G44*1.05</f>
        <v>121.53960000000002</v>
      </c>
      <c r="I44" s="204">
        <f t="shared" si="30"/>
        <v>127.61658000000003</v>
      </c>
      <c r="J44" s="221">
        <f t="shared" si="30"/>
        <v>133.99740900000003</v>
      </c>
    </row>
    <row r="45" spans="1:10" x14ac:dyDescent="0.2">
      <c r="A45" s="25"/>
      <c r="B45" s="118"/>
      <c r="C45" s="118"/>
      <c r="D45" s="118"/>
      <c r="E45" s="118"/>
      <c r="F45" s="118"/>
      <c r="G45" s="118"/>
      <c r="H45" s="201"/>
      <c r="I45" s="202"/>
    </row>
    <row r="46" spans="1:10" x14ac:dyDescent="0.2">
      <c r="A46" s="47" t="s">
        <v>17</v>
      </c>
      <c r="B46" s="118"/>
      <c r="C46" s="118"/>
      <c r="D46" s="118"/>
      <c r="E46" s="118"/>
      <c r="F46" s="118"/>
      <c r="G46" s="118"/>
      <c r="H46" s="201"/>
      <c r="I46" s="202"/>
    </row>
    <row r="47" spans="1:10" x14ac:dyDescent="0.2">
      <c r="A47" s="109" t="s">
        <v>539</v>
      </c>
      <c r="B47" s="120">
        <v>42.4</v>
      </c>
      <c r="C47" s="120">
        <v>46.6</v>
      </c>
      <c r="D47" s="120">
        <v>51.3</v>
      </c>
      <c r="E47" s="120">
        <v>56.4</v>
      </c>
      <c r="F47" s="120">
        <v>59.8</v>
      </c>
      <c r="G47" s="120">
        <f t="shared" ref="G47:I47" si="31">+F47*1.06</f>
        <v>63.387999999999998</v>
      </c>
      <c r="H47" s="203">
        <f t="shared" ref="H47:J47" si="32">+G47*1.05</f>
        <v>66.557400000000001</v>
      </c>
      <c r="I47" s="204">
        <f t="shared" si="32"/>
        <v>69.885270000000006</v>
      </c>
      <c r="J47" s="221">
        <f t="shared" si="32"/>
        <v>73.379533500000008</v>
      </c>
    </row>
    <row r="48" spans="1:10" x14ac:dyDescent="0.2">
      <c r="A48" s="109" t="s">
        <v>774</v>
      </c>
      <c r="B48" s="120">
        <v>69.400000000000006</v>
      </c>
      <c r="C48" s="120">
        <v>76.3</v>
      </c>
      <c r="D48" s="120">
        <v>83.9</v>
      </c>
      <c r="E48" s="120">
        <v>92.3</v>
      </c>
      <c r="F48" s="120">
        <v>97.85</v>
      </c>
      <c r="G48" s="120">
        <f t="shared" ref="G48:I48" si="33">+F48*1.06</f>
        <v>103.721</v>
      </c>
      <c r="H48" s="203">
        <f t="shared" ref="H48:J48" si="34">+G48*1.05</f>
        <v>108.90705000000001</v>
      </c>
      <c r="I48" s="204">
        <f t="shared" si="34"/>
        <v>114.35240250000001</v>
      </c>
      <c r="J48" s="221">
        <f t="shared" si="34"/>
        <v>120.07002262500002</v>
      </c>
    </row>
    <row r="49" spans="1:10" x14ac:dyDescent="0.2">
      <c r="A49" s="109" t="s">
        <v>771</v>
      </c>
      <c r="B49" s="120">
        <v>47.1</v>
      </c>
      <c r="C49" s="120">
        <v>51.8</v>
      </c>
      <c r="D49" s="120">
        <v>57</v>
      </c>
      <c r="E49" s="120">
        <v>62.7</v>
      </c>
      <c r="F49" s="120">
        <v>66.45</v>
      </c>
      <c r="G49" s="120">
        <f t="shared" ref="G49:I49" si="35">+F49*1.06</f>
        <v>70.437000000000012</v>
      </c>
      <c r="H49" s="203">
        <f t="shared" ref="H49:J49" si="36">+G49*1.05</f>
        <v>73.958850000000012</v>
      </c>
      <c r="I49" s="204">
        <f t="shared" si="36"/>
        <v>77.656792500000023</v>
      </c>
      <c r="J49" s="221">
        <f t="shared" si="36"/>
        <v>81.539632125000026</v>
      </c>
    </row>
    <row r="50" spans="1:10" x14ac:dyDescent="0.2">
      <c r="A50" s="25"/>
      <c r="B50" s="118"/>
      <c r="C50" s="118"/>
      <c r="D50" s="118"/>
      <c r="E50" s="118"/>
      <c r="F50" s="118"/>
      <c r="G50" s="118"/>
      <c r="H50" s="201"/>
      <c r="I50" s="202"/>
    </row>
    <row r="51" spans="1:10" x14ac:dyDescent="0.2">
      <c r="A51" s="25"/>
      <c r="B51" s="118"/>
      <c r="C51" s="118"/>
      <c r="D51" s="118"/>
      <c r="E51" s="118"/>
      <c r="F51" s="118"/>
      <c r="G51" s="118"/>
      <c r="H51" s="201"/>
      <c r="I51" s="202"/>
    </row>
    <row r="52" spans="1:10" x14ac:dyDescent="0.2">
      <c r="A52" s="25"/>
      <c r="B52" s="118"/>
      <c r="C52" s="118"/>
      <c r="D52" s="118"/>
      <c r="E52" s="118"/>
      <c r="F52" s="118"/>
      <c r="G52" s="118"/>
      <c r="H52" s="201"/>
      <c r="I52" s="202"/>
    </row>
    <row r="53" spans="1:10" x14ac:dyDescent="0.2">
      <c r="A53" s="47" t="s">
        <v>20</v>
      </c>
      <c r="B53" s="118"/>
      <c r="C53" s="118"/>
      <c r="D53" s="118"/>
      <c r="E53" s="118"/>
      <c r="F53" s="118"/>
      <c r="G53" s="118"/>
      <c r="H53" s="201"/>
      <c r="I53" s="202"/>
    </row>
    <row r="54" spans="1:10" x14ac:dyDescent="0.2">
      <c r="A54" s="25" t="s">
        <v>542</v>
      </c>
      <c r="B54" s="118"/>
      <c r="C54" s="118"/>
      <c r="D54" s="118"/>
      <c r="E54" s="118"/>
      <c r="F54" s="118"/>
      <c r="G54" s="118"/>
      <c r="H54" s="201"/>
      <c r="I54" s="202"/>
    </row>
    <row r="55" spans="1:10" x14ac:dyDescent="0.2">
      <c r="A55" s="109" t="s">
        <v>543</v>
      </c>
      <c r="B55" s="120">
        <v>7</v>
      </c>
      <c r="C55" s="120">
        <v>7.7</v>
      </c>
      <c r="D55" s="120">
        <v>8.5</v>
      </c>
      <c r="E55" s="120">
        <v>9.4</v>
      </c>
      <c r="F55" s="120">
        <v>9.9499999999999993</v>
      </c>
      <c r="G55" s="120">
        <f t="shared" ref="G55:I55" si="37">+F55*1.06</f>
        <v>10.547000000000001</v>
      </c>
      <c r="H55" s="203">
        <f t="shared" ref="H55:J55" si="38">+G55*1.05</f>
        <v>11.074350000000001</v>
      </c>
      <c r="I55" s="204">
        <f t="shared" si="38"/>
        <v>11.628067500000002</v>
      </c>
      <c r="J55" s="221">
        <f t="shared" si="38"/>
        <v>12.209470875000003</v>
      </c>
    </row>
    <row r="56" spans="1:10" x14ac:dyDescent="0.2">
      <c r="A56" s="109" t="s">
        <v>544</v>
      </c>
      <c r="B56" s="120">
        <v>7</v>
      </c>
      <c r="C56" s="120">
        <v>10</v>
      </c>
      <c r="D56" s="120">
        <v>11</v>
      </c>
      <c r="E56" s="120">
        <v>12.1</v>
      </c>
      <c r="F56" s="120">
        <v>12.85</v>
      </c>
      <c r="G56" s="120">
        <f t="shared" ref="G56:I56" si="39">+F56*1.06</f>
        <v>13.621</v>
      </c>
      <c r="H56" s="203">
        <f t="shared" ref="H56:J56" si="40">+G56*1.05</f>
        <v>14.302050000000001</v>
      </c>
      <c r="I56" s="204">
        <f t="shared" si="40"/>
        <v>15.017152500000002</v>
      </c>
      <c r="J56" s="221">
        <f t="shared" si="40"/>
        <v>15.768010125000002</v>
      </c>
    </row>
    <row r="57" spans="1:10" x14ac:dyDescent="0.2">
      <c r="A57" s="109" t="s">
        <v>545</v>
      </c>
      <c r="B57" s="120">
        <v>7</v>
      </c>
      <c r="C57" s="120">
        <v>13</v>
      </c>
      <c r="D57" s="120">
        <v>14.3</v>
      </c>
      <c r="E57" s="120">
        <v>15.7</v>
      </c>
      <c r="F57" s="120">
        <v>16.649999999999999</v>
      </c>
      <c r="G57" s="120">
        <f t="shared" ref="G57:I57" si="41">+F57*1.06</f>
        <v>17.649000000000001</v>
      </c>
      <c r="H57" s="203">
        <f t="shared" ref="H57:J57" si="42">+G57*1.05</f>
        <v>18.531450000000003</v>
      </c>
      <c r="I57" s="204">
        <f t="shared" si="42"/>
        <v>19.458022500000006</v>
      </c>
      <c r="J57" s="221">
        <f t="shared" si="42"/>
        <v>20.430923625000005</v>
      </c>
    </row>
    <row r="58" spans="1:10" x14ac:dyDescent="0.2">
      <c r="A58" s="109" t="s">
        <v>546</v>
      </c>
      <c r="B58" s="120">
        <v>7</v>
      </c>
      <c r="C58" s="120">
        <v>15</v>
      </c>
      <c r="D58" s="120">
        <v>16.5</v>
      </c>
      <c r="E58" s="120">
        <v>18.2</v>
      </c>
      <c r="F58" s="120">
        <v>19.3</v>
      </c>
      <c r="G58" s="120">
        <f t="shared" ref="G58:I58" si="43">+F58*1.06</f>
        <v>20.458000000000002</v>
      </c>
      <c r="H58" s="203">
        <f t="shared" ref="H58:J58" si="44">+G58*1.05</f>
        <v>21.480900000000002</v>
      </c>
      <c r="I58" s="204">
        <f t="shared" si="44"/>
        <v>22.554945000000004</v>
      </c>
      <c r="J58" s="221">
        <f t="shared" si="44"/>
        <v>23.682692250000006</v>
      </c>
    </row>
    <row r="59" spans="1:10" x14ac:dyDescent="0.2">
      <c r="A59" s="109" t="s">
        <v>547</v>
      </c>
      <c r="B59" s="120">
        <v>7</v>
      </c>
      <c r="C59" s="120">
        <v>18</v>
      </c>
      <c r="D59" s="120">
        <v>19.8</v>
      </c>
      <c r="E59" s="120">
        <v>21.8</v>
      </c>
      <c r="F59" s="120">
        <v>23.1</v>
      </c>
      <c r="G59" s="120">
        <f t="shared" ref="G59:I59" si="45">+F59*1.06</f>
        <v>24.486000000000004</v>
      </c>
      <c r="H59" s="203">
        <f t="shared" ref="H59:J59" si="46">+G59*1.05</f>
        <v>25.710300000000007</v>
      </c>
      <c r="I59" s="204">
        <f t="shared" si="46"/>
        <v>26.995815000000007</v>
      </c>
      <c r="J59" s="221">
        <f t="shared" si="46"/>
        <v>28.345605750000008</v>
      </c>
    </row>
    <row r="60" spans="1:10" x14ac:dyDescent="0.2">
      <c r="A60" s="109" t="s">
        <v>772</v>
      </c>
      <c r="B60" s="120">
        <v>7</v>
      </c>
      <c r="C60" s="120">
        <v>21.6</v>
      </c>
      <c r="D60" s="120">
        <v>23.8</v>
      </c>
      <c r="E60" s="120">
        <v>26.2</v>
      </c>
      <c r="F60" s="120">
        <v>27.75</v>
      </c>
      <c r="G60" s="120">
        <f t="shared" ref="G60:I60" si="47">+F60*1.06</f>
        <v>29.415000000000003</v>
      </c>
      <c r="H60" s="203">
        <f t="shared" ref="H60:J60" si="48">+G60*1.05</f>
        <v>30.885750000000005</v>
      </c>
      <c r="I60" s="204">
        <f t="shared" si="48"/>
        <v>32.430037500000005</v>
      </c>
      <c r="J60" s="221">
        <f t="shared" si="48"/>
        <v>34.051539375000004</v>
      </c>
    </row>
    <row r="61" spans="1:10" x14ac:dyDescent="0.2">
      <c r="A61" s="109" t="s">
        <v>773</v>
      </c>
      <c r="B61" s="120">
        <v>19.5</v>
      </c>
      <c r="C61" s="120">
        <v>30</v>
      </c>
      <c r="D61" s="120">
        <v>33</v>
      </c>
      <c r="E61" s="120">
        <v>36.299999999999997</v>
      </c>
      <c r="F61" s="120">
        <v>38.5</v>
      </c>
      <c r="G61" s="120">
        <f t="shared" ref="G61:I61" si="49">+F61*1.06</f>
        <v>40.81</v>
      </c>
      <c r="H61" s="203">
        <f t="shared" ref="H61:J61" si="50">+G61*1.05</f>
        <v>42.850500000000004</v>
      </c>
      <c r="I61" s="204">
        <f t="shared" si="50"/>
        <v>44.993025000000003</v>
      </c>
      <c r="J61" s="221">
        <f t="shared" si="50"/>
        <v>47.242676250000002</v>
      </c>
    </row>
    <row r="62" spans="1:10" x14ac:dyDescent="0.2">
      <c r="A62" s="25"/>
      <c r="B62" s="118"/>
      <c r="C62" s="118"/>
      <c r="D62" s="118"/>
      <c r="E62" s="118"/>
      <c r="F62" s="118"/>
      <c r="G62" s="118"/>
      <c r="H62" s="201"/>
      <c r="I62" s="202"/>
    </row>
    <row r="63" spans="1:10" x14ac:dyDescent="0.2">
      <c r="A63" s="25"/>
      <c r="B63" s="118"/>
      <c r="C63" s="118"/>
      <c r="D63" s="118"/>
      <c r="E63" s="118"/>
      <c r="F63" s="118"/>
      <c r="G63" s="118"/>
      <c r="H63" s="201"/>
      <c r="I63" s="202"/>
    </row>
    <row r="64" spans="1:10" x14ac:dyDescent="0.2">
      <c r="A64" s="22" t="s">
        <v>550</v>
      </c>
      <c r="B64" s="118"/>
      <c r="C64" s="118"/>
      <c r="D64" s="118"/>
      <c r="E64" s="118"/>
      <c r="F64" s="118"/>
      <c r="G64" s="118"/>
      <c r="H64" s="201"/>
      <c r="I64" s="202"/>
    </row>
    <row r="65" spans="1:10" x14ac:dyDescent="0.2">
      <c r="A65" s="109" t="s">
        <v>543</v>
      </c>
      <c r="B65" s="120">
        <v>7</v>
      </c>
      <c r="C65" s="120">
        <v>7.7</v>
      </c>
      <c r="D65" s="120">
        <v>8.5</v>
      </c>
      <c r="E65" s="120">
        <v>9.4</v>
      </c>
      <c r="F65" s="120">
        <v>9.9499999999999993</v>
      </c>
      <c r="G65" s="120">
        <f t="shared" ref="G65:I65" si="51">+F65*1.06</f>
        <v>10.547000000000001</v>
      </c>
      <c r="H65" s="203">
        <f t="shared" ref="H65:J65" si="52">+G65*1.05</f>
        <v>11.074350000000001</v>
      </c>
      <c r="I65" s="204">
        <f t="shared" si="52"/>
        <v>11.628067500000002</v>
      </c>
      <c r="J65" s="221">
        <f t="shared" si="52"/>
        <v>12.209470875000003</v>
      </c>
    </row>
    <row r="66" spans="1:10" x14ac:dyDescent="0.2">
      <c r="A66" s="109" t="s">
        <v>544</v>
      </c>
      <c r="B66" s="120">
        <v>7</v>
      </c>
      <c r="C66" s="120">
        <v>10</v>
      </c>
      <c r="D66" s="120">
        <v>11</v>
      </c>
      <c r="E66" s="120">
        <v>12.1</v>
      </c>
      <c r="F66" s="120">
        <v>12.85</v>
      </c>
      <c r="G66" s="120">
        <f t="shared" ref="G66:I66" si="53">+F66*1.06</f>
        <v>13.621</v>
      </c>
      <c r="H66" s="203">
        <f t="shared" ref="H66:J66" si="54">+G66*1.05</f>
        <v>14.302050000000001</v>
      </c>
      <c r="I66" s="204">
        <f t="shared" si="54"/>
        <v>15.017152500000002</v>
      </c>
      <c r="J66" s="221">
        <f t="shared" si="54"/>
        <v>15.768010125000002</v>
      </c>
    </row>
    <row r="67" spans="1:10" x14ac:dyDescent="0.2">
      <c r="A67" s="109" t="s">
        <v>545</v>
      </c>
      <c r="B67" s="120">
        <v>7</v>
      </c>
      <c r="C67" s="120">
        <v>13</v>
      </c>
      <c r="D67" s="120">
        <v>14.3</v>
      </c>
      <c r="E67" s="120">
        <v>15.7</v>
      </c>
      <c r="F67" s="120">
        <v>16.649999999999999</v>
      </c>
      <c r="G67" s="120">
        <f t="shared" ref="G67:I67" si="55">+F67*1.06</f>
        <v>17.649000000000001</v>
      </c>
      <c r="H67" s="203">
        <f t="shared" ref="H67:J67" si="56">+G67*1.05</f>
        <v>18.531450000000003</v>
      </c>
      <c r="I67" s="204">
        <f t="shared" si="56"/>
        <v>19.458022500000006</v>
      </c>
      <c r="J67" s="221">
        <f t="shared" si="56"/>
        <v>20.430923625000005</v>
      </c>
    </row>
    <row r="68" spans="1:10" x14ac:dyDescent="0.2">
      <c r="A68" s="109" t="s">
        <v>546</v>
      </c>
      <c r="B68" s="120">
        <v>7</v>
      </c>
      <c r="C68" s="120">
        <v>15</v>
      </c>
      <c r="D68" s="120">
        <v>16.5</v>
      </c>
      <c r="E68" s="120">
        <v>18.2</v>
      </c>
      <c r="F68" s="120">
        <v>19.3</v>
      </c>
      <c r="G68" s="120">
        <f t="shared" ref="G68:I68" si="57">+F68*1.06</f>
        <v>20.458000000000002</v>
      </c>
      <c r="H68" s="203">
        <f t="shared" ref="H68:J68" si="58">+G68*1.05</f>
        <v>21.480900000000002</v>
      </c>
      <c r="I68" s="204">
        <f t="shared" si="58"/>
        <v>22.554945000000004</v>
      </c>
      <c r="J68" s="221">
        <f t="shared" si="58"/>
        <v>23.682692250000006</v>
      </c>
    </row>
    <row r="69" spans="1:10" x14ac:dyDescent="0.2">
      <c r="A69" s="109" t="s">
        <v>547</v>
      </c>
      <c r="B69" s="120">
        <v>7</v>
      </c>
      <c r="C69" s="120">
        <v>18</v>
      </c>
      <c r="D69" s="120">
        <v>19.8</v>
      </c>
      <c r="E69" s="120">
        <v>21.8</v>
      </c>
      <c r="F69" s="120">
        <v>23.1</v>
      </c>
      <c r="G69" s="120">
        <f t="shared" ref="G69:I69" si="59">+F69*1.06</f>
        <v>24.486000000000004</v>
      </c>
      <c r="H69" s="203">
        <f t="shared" ref="H69:J69" si="60">+G69*1.05</f>
        <v>25.710300000000007</v>
      </c>
      <c r="I69" s="204">
        <f t="shared" si="60"/>
        <v>26.995815000000007</v>
      </c>
      <c r="J69" s="221">
        <f t="shared" si="60"/>
        <v>28.345605750000008</v>
      </c>
    </row>
    <row r="70" spans="1:10" x14ac:dyDescent="0.2">
      <c r="A70" s="109" t="s">
        <v>772</v>
      </c>
      <c r="B70" s="120">
        <v>7</v>
      </c>
      <c r="C70" s="120">
        <v>21.6</v>
      </c>
      <c r="D70" s="120">
        <v>23.8</v>
      </c>
      <c r="E70" s="120">
        <v>26.2</v>
      </c>
      <c r="F70" s="120">
        <v>27.75</v>
      </c>
      <c r="G70" s="120">
        <f t="shared" ref="G70:I70" si="61">+F70*1.06</f>
        <v>29.415000000000003</v>
      </c>
      <c r="H70" s="203">
        <f t="shared" ref="H70:J70" si="62">+G70*1.05</f>
        <v>30.885750000000005</v>
      </c>
      <c r="I70" s="204">
        <f t="shared" si="62"/>
        <v>32.430037500000005</v>
      </c>
      <c r="J70" s="221">
        <f t="shared" si="62"/>
        <v>34.051539375000004</v>
      </c>
    </row>
    <row r="71" spans="1:10" x14ac:dyDescent="0.2">
      <c r="A71" s="109" t="s">
        <v>775</v>
      </c>
      <c r="B71" s="120">
        <v>24.2</v>
      </c>
      <c r="C71" s="120">
        <v>50</v>
      </c>
      <c r="D71" s="120">
        <v>55</v>
      </c>
      <c r="E71" s="120">
        <v>61</v>
      </c>
      <c r="F71" s="120">
        <v>64.650000000000006</v>
      </c>
      <c r="G71" s="120">
        <f t="shared" ref="G71:I71" si="63">+F71*1.06</f>
        <v>68.529000000000011</v>
      </c>
      <c r="H71" s="203">
        <f t="shared" ref="H71:J71" si="64">+G71*1.05</f>
        <v>71.955450000000013</v>
      </c>
      <c r="I71" s="204">
        <f t="shared" si="64"/>
        <v>75.553222500000018</v>
      </c>
      <c r="J71" s="221">
        <f t="shared" si="64"/>
        <v>79.330883625000027</v>
      </c>
    </row>
    <row r="72" spans="1:10" x14ac:dyDescent="0.2">
      <c r="A72" s="25"/>
      <c r="B72" s="118"/>
      <c r="C72" s="118"/>
      <c r="D72" s="118"/>
      <c r="E72" s="118"/>
      <c r="F72" s="118"/>
      <c r="G72" s="118"/>
      <c r="H72" s="201"/>
      <c r="I72" s="202"/>
    </row>
    <row r="73" spans="1:10" x14ac:dyDescent="0.2">
      <c r="A73" s="22" t="s">
        <v>551</v>
      </c>
      <c r="B73" s="118"/>
      <c r="C73" s="118"/>
      <c r="D73" s="118"/>
      <c r="E73" s="118"/>
      <c r="F73" s="118"/>
      <c r="G73" s="118"/>
      <c r="H73" s="201"/>
      <c r="I73" s="202"/>
    </row>
    <row r="74" spans="1:10" x14ac:dyDescent="0.2">
      <c r="A74" s="109" t="s">
        <v>552</v>
      </c>
      <c r="B74" s="120">
        <v>287</v>
      </c>
      <c r="C74" s="120">
        <v>316</v>
      </c>
      <c r="D74" s="120">
        <v>348</v>
      </c>
      <c r="E74" s="120">
        <v>383</v>
      </c>
      <c r="F74" s="120">
        <v>406</v>
      </c>
      <c r="G74" s="120">
        <v>430</v>
      </c>
      <c r="H74" s="203">
        <f t="shared" ref="H74:J74" si="65">+G74*1.05</f>
        <v>451.5</v>
      </c>
      <c r="I74" s="204">
        <f t="shared" si="65"/>
        <v>474.07500000000005</v>
      </c>
      <c r="J74" s="221">
        <f t="shared" si="65"/>
        <v>497.77875000000006</v>
      </c>
    </row>
    <row r="75" spans="1:10" x14ac:dyDescent="0.2">
      <c r="A75" s="25"/>
      <c r="B75" s="118"/>
      <c r="C75" s="118"/>
      <c r="D75" s="118"/>
      <c r="E75" s="118"/>
      <c r="F75" s="118"/>
      <c r="G75" s="118"/>
      <c r="H75" s="201"/>
      <c r="I75" s="202"/>
    </row>
    <row r="76" spans="1:10" x14ac:dyDescent="0.2">
      <c r="A76" s="22" t="s">
        <v>553</v>
      </c>
      <c r="B76" s="118"/>
      <c r="C76" s="118"/>
      <c r="D76" s="118"/>
      <c r="E76" s="118"/>
      <c r="F76" s="118"/>
      <c r="G76" s="118"/>
      <c r="H76" s="201"/>
      <c r="I76" s="202"/>
    </row>
    <row r="77" spans="1:10" x14ac:dyDescent="0.2">
      <c r="A77" s="196" t="s">
        <v>737</v>
      </c>
      <c r="B77" s="196"/>
      <c r="C77" s="196"/>
      <c r="D77" s="196"/>
      <c r="E77" s="196"/>
      <c r="F77" s="196"/>
      <c r="G77" s="196"/>
      <c r="H77" s="198"/>
      <c r="I77" s="198"/>
    </row>
    <row r="78" spans="1:10" x14ac:dyDescent="0.2">
      <c r="A78" s="25"/>
      <c r="B78" s="118"/>
      <c r="C78" s="118"/>
      <c r="D78" s="118"/>
      <c r="E78" s="118"/>
      <c r="F78" s="118"/>
      <c r="G78" s="118"/>
      <c r="H78" s="201"/>
      <c r="I78" s="202"/>
    </row>
    <row r="79" spans="1:10" x14ac:dyDescent="0.2">
      <c r="A79" s="22" t="s">
        <v>557</v>
      </c>
      <c r="B79" s="118"/>
      <c r="C79" s="118"/>
      <c r="D79" s="118"/>
      <c r="E79" s="118"/>
      <c r="F79" s="118"/>
      <c r="G79" s="118"/>
      <c r="H79" s="201"/>
      <c r="I79" s="202"/>
    </row>
    <row r="80" spans="1:10" x14ac:dyDescent="0.2">
      <c r="A80" s="109" t="s">
        <v>558</v>
      </c>
      <c r="B80" s="120">
        <v>287.5</v>
      </c>
      <c r="C80" s="120">
        <v>316</v>
      </c>
      <c r="D80" s="120">
        <v>348</v>
      </c>
      <c r="E80" s="120">
        <v>383</v>
      </c>
      <c r="F80" s="120">
        <v>406</v>
      </c>
      <c r="G80" s="120">
        <f t="shared" ref="G80:I80" si="66">+F80*1.06</f>
        <v>430.36</v>
      </c>
      <c r="H80" s="203">
        <f t="shared" ref="H80:J80" si="67">+G80*1.05</f>
        <v>451.87800000000004</v>
      </c>
      <c r="I80" s="204">
        <f t="shared" si="67"/>
        <v>474.47190000000006</v>
      </c>
      <c r="J80" s="221">
        <f t="shared" si="67"/>
        <v>498.19549500000011</v>
      </c>
    </row>
    <row r="81" spans="1:10" x14ac:dyDescent="0.2">
      <c r="A81" s="25"/>
      <c r="B81" s="118"/>
      <c r="C81" s="118"/>
      <c r="D81" s="118"/>
      <c r="E81" s="118"/>
      <c r="F81" s="118"/>
      <c r="G81" s="118"/>
      <c r="H81" s="201"/>
      <c r="I81" s="202"/>
    </row>
    <row r="82" spans="1:10" x14ac:dyDescent="0.2">
      <c r="A82" s="22" t="s">
        <v>559</v>
      </c>
      <c r="B82" s="118"/>
      <c r="C82" s="118"/>
      <c r="D82" s="118"/>
      <c r="E82" s="118"/>
      <c r="F82" s="118"/>
      <c r="G82" s="118"/>
      <c r="H82" s="201"/>
      <c r="I82" s="202"/>
    </row>
    <row r="83" spans="1:10" x14ac:dyDescent="0.2">
      <c r="A83" s="109" t="s">
        <v>560</v>
      </c>
      <c r="B83" s="120">
        <v>172.3</v>
      </c>
      <c r="C83" s="120">
        <v>190</v>
      </c>
      <c r="D83" s="120">
        <v>209</v>
      </c>
      <c r="E83" s="120">
        <v>230</v>
      </c>
      <c r="F83" s="120">
        <f t="shared" ref="F83:I83" si="68">+E83*1.06</f>
        <v>243.8</v>
      </c>
      <c r="G83" s="120">
        <f t="shared" si="68"/>
        <v>258.428</v>
      </c>
      <c r="H83" s="203">
        <f t="shared" ref="H83:J83" si="69">+G83*1.05</f>
        <v>271.3494</v>
      </c>
      <c r="I83" s="204">
        <f t="shared" si="69"/>
        <v>284.91687000000002</v>
      </c>
      <c r="J83" s="221">
        <f t="shared" si="69"/>
        <v>299.16271350000005</v>
      </c>
    </row>
    <row r="84" spans="1:10" x14ac:dyDescent="0.2">
      <c r="A84" s="25"/>
      <c r="B84" s="118"/>
      <c r="C84" s="118"/>
      <c r="D84" s="118"/>
      <c r="E84" s="118"/>
      <c r="F84" s="118"/>
      <c r="G84" s="118"/>
      <c r="H84" s="201"/>
      <c r="I84" s="202"/>
    </row>
    <row r="85" spans="1:10" ht="28.5" customHeight="1" x14ac:dyDescent="0.2">
      <c r="A85" s="193" t="s">
        <v>738</v>
      </c>
      <c r="B85" s="193"/>
      <c r="C85" s="193"/>
      <c r="D85" s="193"/>
      <c r="E85" s="193"/>
      <c r="F85" s="193"/>
      <c r="G85" s="193"/>
      <c r="H85" s="198"/>
      <c r="I85" s="198"/>
    </row>
    <row r="86" spans="1:10" x14ac:dyDescent="0.2">
      <c r="A86" s="25"/>
      <c r="B86" s="118"/>
      <c r="C86" s="118"/>
      <c r="D86" s="118"/>
      <c r="E86" s="118"/>
      <c r="F86" s="118"/>
      <c r="G86" s="118"/>
      <c r="H86" s="201"/>
      <c r="I86" s="202"/>
    </row>
    <row r="87" spans="1:10" x14ac:dyDescent="0.2">
      <c r="A87" s="22" t="s">
        <v>565</v>
      </c>
      <c r="B87" s="118"/>
      <c r="C87" s="118"/>
      <c r="D87" s="118"/>
      <c r="E87" s="118"/>
      <c r="F87" s="118"/>
      <c r="G87" s="118"/>
      <c r="H87" s="201"/>
      <c r="I87" s="202"/>
    </row>
    <row r="88" spans="1:10" ht="27.75" customHeight="1" x14ac:dyDescent="0.2">
      <c r="A88" s="193" t="s">
        <v>739</v>
      </c>
      <c r="B88" s="193"/>
      <c r="C88" s="193"/>
      <c r="D88" s="193"/>
      <c r="E88" s="193"/>
      <c r="F88" s="193"/>
      <c r="G88" s="193"/>
      <c r="H88" s="198"/>
      <c r="I88" s="198"/>
    </row>
    <row r="89" spans="1:10" x14ac:dyDescent="0.2">
      <c r="A89" s="25"/>
      <c r="B89" s="118"/>
      <c r="C89" s="118"/>
      <c r="D89" s="118"/>
      <c r="E89" s="118"/>
      <c r="F89" s="118"/>
      <c r="G89" s="118"/>
      <c r="H89" s="201"/>
      <c r="I89" s="202"/>
    </row>
    <row r="90" spans="1:10" x14ac:dyDescent="0.2">
      <c r="A90" s="22" t="s">
        <v>571</v>
      </c>
      <c r="B90" s="118"/>
      <c r="C90" s="118"/>
      <c r="D90" s="118"/>
      <c r="E90" s="118"/>
      <c r="F90" s="118"/>
      <c r="G90" s="118"/>
      <c r="H90" s="201"/>
      <c r="I90" s="202"/>
    </row>
    <row r="91" spans="1:10" x14ac:dyDescent="0.2">
      <c r="A91" s="109" t="s">
        <v>572</v>
      </c>
      <c r="B91" s="120">
        <v>172.3</v>
      </c>
      <c r="C91" s="120">
        <v>190</v>
      </c>
      <c r="D91" s="120">
        <v>209</v>
      </c>
      <c r="E91" s="120">
        <v>230</v>
      </c>
      <c r="F91" s="120">
        <f t="shared" ref="F91:I91" si="70">+E91*1.06</f>
        <v>243.8</v>
      </c>
      <c r="G91" s="120">
        <f t="shared" si="70"/>
        <v>258.428</v>
      </c>
      <c r="H91" s="203">
        <f t="shared" ref="H91:J91" si="71">+G91*1.05</f>
        <v>271.3494</v>
      </c>
      <c r="I91" s="204">
        <f t="shared" si="71"/>
        <v>284.91687000000002</v>
      </c>
      <c r="J91" s="221">
        <f t="shared" si="71"/>
        <v>299.16271350000005</v>
      </c>
    </row>
    <row r="92" spans="1:10" x14ac:dyDescent="0.2">
      <c r="A92" s="107"/>
      <c r="B92" s="118"/>
      <c r="C92" s="118"/>
      <c r="D92" s="118"/>
      <c r="E92" s="118"/>
      <c r="F92" s="118"/>
      <c r="G92" s="118"/>
      <c r="H92" s="201"/>
      <c r="I92" s="202"/>
    </row>
    <row r="93" spans="1:10" x14ac:dyDescent="0.2">
      <c r="A93" s="108" t="s">
        <v>729</v>
      </c>
      <c r="B93" s="118"/>
      <c r="C93" s="118"/>
      <c r="D93" s="118"/>
      <c r="E93" s="118"/>
      <c r="F93" s="118"/>
      <c r="G93" s="118"/>
      <c r="H93" s="201"/>
      <c r="I93" s="202"/>
    </row>
    <row r="94" spans="1:10" x14ac:dyDescent="0.2">
      <c r="A94" s="108" t="s">
        <v>730</v>
      </c>
      <c r="B94" s="118"/>
      <c r="C94" s="118"/>
      <c r="D94" s="118"/>
      <c r="E94" s="118"/>
      <c r="F94" s="118"/>
      <c r="G94" s="118"/>
      <c r="H94" s="201"/>
      <c r="I94" s="202"/>
    </row>
    <row r="95" spans="1:10" x14ac:dyDescent="0.2">
      <c r="A95" s="108" t="s">
        <v>731</v>
      </c>
      <c r="B95" s="118"/>
      <c r="C95" s="118"/>
      <c r="D95" s="118"/>
      <c r="E95" s="118"/>
      <c r="F95" s="118"/>
      <c r="G95" s="118"/>
      <c r="H95" s="201"/>
      <c r="I95" s="202"/>
    </row>
    <row r="96" spans="1:10" x14ac:dyDescent="0.2">
      <c r="A96" s="108" t="s">
        <v>732</v>
      </c>
      <c r="B96" s="118"/>
      <c r="C96" s="118"/>
      <c r="D96" s="118"/>
      <c r="E96" s="118"/>
      <c r="F96" s="118"/>
      <c r="G96" s="118"/>
      <c r="H96" s="201"/>
      <c r="I96" s="202"/>
    </row>
    <row r="97" spans="1:10" x14ac:dyDescent="0.2">
      <c r="A97" s="108" t="s">
        <v>733</v>
      </c>
      <c r="B97" s="118"/>
      <c r="C97" s="118"/>
      <c r="D97" s="118"/>
      <c r="E97" s="118"/>
      <c r="F97" s="118"/>
      <c r="G97" s="118"/>
      <c r="H97" s="201"/>
      <c r="I97" s="202"/>
    </row>
    <row r="98" spans="1:10" x14ac:dyDescent="0.2">
      <c r="A98" s="107"/>
      <c r="B98" s="118"/>
      <c r="C98" s="118"/>
      <c r="D98" s="118"/>
      <c r="E98" s="118"/>
      <c r="F98" s="118"/>
      <c r="G98" s="118"/>
      <c r="H98" s="201"/>
      <c r="I98" s="202"/>
    </row>
    <row r="99" spans="1:10" x14ac:dyDescent="0.2">
      <c r="A99" s="135" t="s">
        <v>578</v>
      </c>
      <c r="B99" s="187" t="s">
        <v>579</v>
      </c>
      <c r="C99" s="187"/>
      <c r="D99" s="187"/>
      <c r="E99" s="187"/>
      <c r="F99" s="187"/>
      <c r="G99" s="187"/>
      <c r="H99" s="198"/>
      <c r="I99" s="198"/>
    </row>
    <row r="100" spans="1:10" x14ac:dyDescent="0.2">
      <c r="A100" s="25"/>
      <c r="B100" s="118"/>
      <c r="C100" s="118"/>
      <c r="D100" s="118"/>
      <c r="E100" s="118"/>
      <c r="F100" s="118"/>
      <c r="G100" s="118"/>
      <c r="H100" s="201"/>
      <c r="I100" s="202"/>
    </row>
    <row r="101" spans="1:10" x14ac:dyDescent="0.2">
      <c r="A101" s="22" t="s">
        <v>745</v>
      </c>
      <c r="B101" s="118"/>
      <c r="C101" s="118"/>
      <c r="D101" s="118"/>
      <c r="E101" s="118"/>
      <c r="F101" s="118"/>
      <c r="G101" s="118"/>
      <c r="H101" s="201"/>
      <c r="I101" s="202"/>
    </row>
    <row r="102" spans="1:10" ht="13.5" customHeight="1" x14ac:dyDescent="0.2">
      <c r="A102" s="183" t="s">
        <v>743</v>
      </c>
      <c r="B102" s="183"/>
      <c r="C102" s="183"/>
      <c r="D102" s="183"/>
      <c r="E102" s="183"/>
      <c r="F102" s="183"/>
      <c r="G102" s="183"/>
      <c r="H102" s="198"/>
      <c r="I102" s="198"/>
    </row>
    <row r="103" spans="1:10" x14ac:dyDescent="0.2">
      <c r="A103" s="22"/>
      <c r="B103" s="118"/>
      <c r="C103" s="118"/>
      <c r="D103" s="118"/>
      <c r="E103" s="118"/>
      <c r="F103" s="118"/>
      <c r="G103" s="118"/>
      <c r="H103" s="201"/>
      <c r="I103" s="202"/>
    </row>
    <row r="104" spans="1:10" x14ac:dyDescent="0.2">
      <c r="A104" s="109" t="s">
        <v>581</v>
      </c>
      <c r="B104" s="120"/>
      <c r="C104" s="120">
        <v>30</v>
      </c>
      <c r="D104" s="120">
        <v>33</v>
      </c>
      <c r="E104" s="156" t="s">
        <v>582</v>
      </c>
      <c r="F104" s="161" t="s">
        <v>582</v>
      </c>
      <c r="G104" s="163" t="s">
        <v>582</v>
      </c>
      <c r="H104" s="208" t="s">
        <v>582</v>
      </c>
      <c r="I104" s="209" t="s">
        <v>582</v>
      </c>
      <c r="J104" s="209" t="s">
        <v>582</v>
      </c>
    </row>
    <row r="105" spans="1:10" x14ac:dyDescent="0.2">
      <c r="A105" s="25"/>
      <c r="B105" s="118"/>
      <c r="C105" s="118"/>
      <c r="D105" s="118"/>
      <c r="E105" s="118"/>
      <c r="F105" s="118"/>
      <c r="G105" s="118"/>
      <c r="H105" s="201"/>
      <c r="I105" s="202"/>
    </row>
    <row r="106" spans="1:10" x14ac:dyDescent="0.2">
      <c r="A106" s="113" t="s">
        <v>631</v>
      </c>
      <c r="B106" s="122"/>
      <c r="C106" s="122"/>
      <c r="D106" s="122"/>
      <c r="E106" s="118"/>
      <c r="F106" s="118"/>
      <c r="G106" s="118"/>
      <c r="H106" s="201"/>
      <c r="I106" s="202"/>
    </row>
    <row r="107" spans="1:10" x14ac:dyDescent="0.2">
      <c r="A107" s="150" t="s">
        <v>584</v>
      </c>
      <c r="B107" s="151"/>
      <c r="C107" s="151">
        <v>300</v>
      </c>
      <c r="D107" s="120">
        <v>330</v>
      </c>
      <c r="E107" s="156" t="s">
        <v>582</v>
      </c>
      <c r="F107" s="161" t="s">
        <v>582</v>
      </c>
      <c r="G107" s="163" t="s">
        <v>582</v>
      </c>
      <c r="H107" s="208" t="s">
        <v>582</v>
      </c>
      <c r="I107" s="209" t="s">
        <v>582</v>
      </c>
      <c r="J107" s="209" t="s">
        <v>582</v>
      </c>
    </row>
    <row r="108" spans="1:10" x14ac:dyDescent="0.2">
      <c r="A108" s="150" t="s">
        <v>744</v>
      </c>
      <c r="B108" s="151"/>
      <c r="C108" s="151">
        <v>300</v>
      </c>
      <c r="D108" s="120">
        <v>330</v>
      </c>
      <c r="E108" s="156" t="s">
        <v>582</v>
      </c>
      <c r="F108" s="161" t="s">
        <v>582</v>
      </c>
      <c r="G108" s="163" t="s">
        <v>582</v>
      </c>
      <c r="H108" s="208" t="s">
        <v>582</v>
      </c>
      <c r="I108" s="209" t="s">
        <v>582</v>
      </c>
      <c r="J108" s="209" t="s">
        <v>582</v>
      </c>
    </row>
    <row r="109" spans="1:10" x14ac:dyDescent="0.2">
      <c r="A109" s="150" t="s">
        <v>633</v>
      </c>
      <c r="B109" s="151"/>
      <c r="C109" s="151">
        <v>300</v>
      </c>
      <c r="D109" s="120">
        <v>330</v>
      </c>
      <c r="E109" s="156" t="s">
        <v>582</v>
      </c>
      <c r="F109" s="161" t="s">
        <v>582</v>
      </c>
      <c r="G109" s="163" t="s">
        <v>582</v>
      </c>
      <c r="H109" s="208" t="s">
        <v>582</v>
      </c>
      <c r="I109" s="209" t="s">
        <v>582</v>
      </c>
      <c r="J109" s="209" t="s">
        <v>582</v>
      </c>
    </row>
    <row r="110" spans="1:10" x14ac:dyDescent="0.2">
      <c r="A110" s="150" t="s">
        <v>634</v>
      </c>
      <c r="B110" s="151"/>
      <c r="C110" s="151">
        <v>300</v>
      </c>
      <c r="D110" s="120">
        <v>330</v>
      </c>
      <c r="E110" s="156" t="s">
        <v>582</v>
      </c>
      <c r="F110" s="161" t="s">
        <v>582</v>
      </c>
      <c r="G110" s="163" t="s">
        <v>582</v>
      </c>
      <c r="H110" s="208" t="s">
        <v>582</v>
      </c>
      <c r="I110" s="209" t="s">
        <v>582</v>
      </c>
      <c r="J110" s="209" t="s">
        <v>582</v>
      </c>
    </row>
    <row r="111" spans="1:10" x14ac:dyDescent="0.2">
      <c r="A111" s="150" t="s">
        <v>598</v>
      </c>
      <c r="B111" s="151"/>
      <c r="C111" s="151">
        <v>50</v>
      </c>
      <c r="D111" s="120">
        <v>55</v>
      </c>
      <c r="E111" s="156" t="s">
        <v>582</v>
      </c>
      <c r="F111" s="161" t="s">
        <v>582</v>
      </c>
      <c r="G111" s="163" t="s">
        <v>582</v>
      </c>
      <c r="H111" s="208" t="s">
        <v>582</v>
      </c>
      <c r="I111" s="209" t="s">
        <v>582</v>
      </c>
      <c r="J111" s="209" t="s">
        <v>582</v>
      </c>
    </row>
    <row r="112" spans="1:10" x14ac:dyDescent="0.2">
      <c r="A112" s="150" t="s">
        <v>635</v>
      </c>
      <c r="B112" s="151"/>
      <c r="C112" s="151">
        <v>500</v>
      </c>
      <c r="D112" s="120">
        <v>550</v>
      </c>
      <c r="E112" s="156" t="s">
        <v>582</v>
      </c>
      <c r="F112" s="161" t="s">
        <v>582</v>
      </c>
      <c r="G112" s="163" t="s">
        <v>582</v>
      </c>
      <c r="H112" s="208" t="s">
        <v>582</v>
      </c>
      <c r="I112" s="209" t="s">
        <v>582</v>
      </c>
      <c r="J112" s="209" t="s">
        <v>582</v>
      </c>
    </row>
    <row r="113" spans="1:10" x14ac:dyDescent="0.2">
      <c r="A113" s="109" t="s">
        <v>585</v>
      </c>
      <c r="B113" s="120"/>
      <c r="C113" s="120">
        <v>200</v>
      </c>
      <c r="D113" s="120">
        <v>220</v>
      </c>
      <c r="E113" s="156" t="s">
        <v>582</v>
      </c>
      <c r="F113" s="161" t="s">
        <v>582</v>
      </c>
      <c r="G113" s="163" t="s">
        <v>582</v>
      </c>
      <c r="H113" s="208" t="s">
        <v>582</v>
      </c>
      <c r="I113" s="209" t="s">
        <v>582</v>
      </c>
      <c r="J113" s="209" t="s">
        <v>582</v>
      </c>
    </row>
    <row r="114" spans="1:10" x14ac:dyDescent="0.2">
      <c r="A114" s="109" t="s">
        <v>586</v>
      </c>
      <c r="B114" s="120"/>
      <c r="C114" s="120">
        <v>200</v>
      </c>
      <c r="D114" s="120">
        <v>220</v>
      </c>
      <c r="E114" s="156" t="s">
        <v>582</v>
      </c>
      <c r="F114" s="161" t="s">
        <v>582</v>
      </c>
      <c r="G114" s="163" t="s">
        <v>582</v>
      </c>
      <c r="H114" s="208" t="s">
        <v>582</v>
      </c>
      <c r="I114" s="209" t="s">
        <v>582</v>
      </c>
      <c r="J114" s="209" t="s">
        <v>582</v>
      </c>
    </row>
    <row r="115" spans="1:10" x14ac:dyDescent="0.2">
      <c r="A115" s="109" t="s">
        <v>587</v>
      </c>
      <c r="B115" s="120"/>
      <c r="C115" s="120">
        <v>500</v>
      </c>
      <c r="D115" s="120">
        <v>550</v>
      </c>
      <c r="E115" s="156" t="s">
        <v>582</v>
      </c>
      <c r="F115" s="161" t="s">
        <v>582</v>
      </c>
      <c r="G115" s="163" t="s">
        <v>582</v>
      </c>
      <c r="H115" s="208" t="s">
        <v>582</v>
      </c>
      <c r="I115" s="209" t="s">
        <v>582</v>
      </c>
      <c r="J115" s="209" t="s">
        <v>582</v>
      </c>
    </row>
    <row r="116" spans="1:10" x14ac:dyDescent="0.2">
      <c r="A116" s="25"/>
      <c r="B116" s="118"/>
      <c r="C116" s="118"/>
      <c r="D116" s="118"/>
      <c r="E116" s="118"/>
      <c r="F116" s="118"/>
      <c r="G116" s="118"/>
      <c r="H116" s="201"/>
      <c r="I116" s="202"/>
    </row>
    <row r="117" spans="1:10" ht="33.75" customHeight="1" x14ac:dyDescent="0.2">
      <c r="A117" s="183" t="s">
        <v>746</v>
      </c>
      <c r="B117" s="183"/>
      <c r="C117" s="183"/>
      <c r="D117" s="183"/>
      <c r="E117" s="183"/>
      <c r="F117" s="183"/>
      <c r="G117" s="183"/>
      <c r="H117" s="198"/>
      <c r="I117" s="198"/>
    </row>
    <row r="118" spans="1:10" x14ac:dyDescent="0.2">
      <c r="A118" s="114"/>
      <c r="B118" s="122"/>
      <c r="C118" s="122"/>
      <c r="D118" s="122"/>
      <c r="E118" s="118"/>
      <c r="F118" s="118"/>
      <c r="G118" s="118"/>
      <c r="H118" s="201"/>
      <c r="I118" s="202"/>
    </row>
    <row r="119" spans="1:10" x14ac:dyDescent="0.2">
      <c r="A119" s="152" t="s">
        <v>640</v>
      </c>
      <c r="B119" s="151"/>
      <c r="C119" s="151">
        <v>5000</v>
      </c>
      <c r="D119" s="151">
        <v>5500</v>
      </c>
      <c r="E119" s="151">
        <v>8228</v>
      </c>
      <c r="F119" s="120">
        <v>8721.7000000000007</v>
      </c>
      <c r="G119" s="120">
        <f t="shared" ref="G119:I119" si="72">+F119*1.06</f>
        <v>9245.0020000000004</v>
      </c>
      <c r="H119" s="203">
        <f t="shared" ref="H119:J119" si="73">+G119*1.05</f>
        <v>9707.2521000000015</v>
      </c>
      <c r="I119" s="204">
        <f t="shared" si="73"/>
        <v>10192.614705000002</v>
      </c>
      <c r="J119" s="221">
        <f t="shared" si="73"/>
        <v>10702.245440250003</v>
      </c>
    </row>
    <row r="120" spans="1:10" x14ac:dyDescent="0.2">
      <c r="A120" s="150" t="s">
        <v>20</v>
      </c>
      <c r="B120" s="151"/>
      <c r="C120" s="151">
        <v>2000</v>
      </c>
      <c r="D120" s="120">
        <v>2200</v>
      </c>
      <c r="E120" s="120">
        <v>2420</v>
      </c>
      <c r="F120" s="120">
        <f t="shared" ref="F120:I120" si="74">+E120*1.06</f>
        <v>2565.2000000000003</v>
      </c>
      <c r="G120" s="120">
        <f t="shared" si="74"/>
        <v>2719.1120000000005</v>
      </c>
      <c r="H120" s="203">
        <f t="shared" ref="H120:J120" si="75">+G120*1.05</f>
        <v>2855.0676000000008</v>
      </c>
      <c r="I120" s="204">
        <f t="shared" si="75"/>
        <v>2997.8209800000009</v>
      </c>
      <c r="J120" s="221">
        <f t="shared" si="75"/>
        <v>3147.7120290000012</v>
      </c>
    </row>
    <row r="121" spans="1:10" x14ac:dyDescent="0.2">
      <c r="A121" s="150" t="s">
        <v>641</v>
      </c>
      <c r="B121" s="151"/>
      <c r="C121" s="151"/>
      <c r="D121" s="120"/>
      <c r="E121" s="120">
        <v>2420</v>
      </c>
      <c r="F121" s="120">
        <f t="shared" ref="F121:I121" si="76">+E121*1.06</f>
        <v>2565.2000000000003</v>
      </c>
      <c r="G121" s="120">
        <f t="shared" si="76"/>
        <v>2719.1120000000005</v>
      </c>
      <c r="H121" s="203">
        <f t="shared" ref="H121:J121" si="77">+G121*1.05</f>
        <v>2855.0676000000008</v>
      </c>
      <c r="I121" s="204">
        <f t="shared" si="77"/>
        <v>2997.8209800000009</v>
      </c>
      <c r="J121" s="221">
        <f t="shared" si="77"/>
        <v>3147.7120290000012</v>
      </c>
    </row>
    <row r="122" spans="1:10" x14ac:dyDescent="0.2">
      <c r="A122" s="150" t="s">
        <v>642</v>
      </c>
      <c r="B122" s="151"/>
      <c r="C122" s="151">
        <v>2000</v>
      </c>
      <c r="D122" s="120">
        <v>2200</v>
      </c>
      <c r="E122" s="120">
        <v>2420</v>
      </c>
      <c r="F122" s="120">
        <f t="shared" ref="F122:I122" si="78">+E122*1.06</f>
        <v>2565.2000000000003</v>
      </c>
      <c r="G122" s="120">
        <f t="shared" si="78"/>
        <v>2719.1120000000005</v>
      </c>
      <c r="H122" s="203">
        <f t="shared" ref="H122:J122" si="79">+G122*1.05</f>
        <v>2855.0676000000008</v>
      </c>
      <c r="I122" s="204">
        <f t="shared" si="79"/>
        <v>2997.8209800000009</v>
      </c>
      <c r="J122" s="221">
        <f t="shared" si="79"/>
        <v>3147.7120290000012</v>
      </c>
    </row>
    <row r="123" spans="1:10" x14ac:dyDescent="0.2">
      <c r="A123" s="150" t="s">
        <v>643</v>
      </c>
      <c r="B123" s="151"/>
      <c r="C123" s="151">
        <v>800</v>
      </c>
      <c r="D123" s="120">
        <v>880</v>
      </c>
      <c r="E123" s="120">
        <v>968</v>
      </c>
      <c r="F123" s="120">
        <v>1026.0999999999999</v>
      </c>
      <c r="G123" s="120">
        <f t="shared" ref="G123:I123" si="80">+F123*1.06</f>
        <v>1087.6659999999999</v>
      </c>
      <c r="H123" s="203">
        <f t="shared" ref="H123:J123" si="81">+G123*1.05</f>
        <v>1142.0492999999999</v>
      </c>
      <c r="I123" s="204">
        <f t="shared" si="81"/>
        <v>1199.1517649999998</v>
      </c>
      <c r="J123" s="221">
        <f t="shared" si="81"/>
        <v>1259.1093532499999</v>
      </c>
    </row>
    <row r="124" spans="1:10" x14ac:dyDescent="0.2">
      <c r="A124" s="150" t="s">
        <v>17</v>
      </c>
      <c r="B124" s="151"/>
      <c r="C124" s="151">
        <v>200</v>
      </c>
      <c r="D124" s="120">
        <v>220</v>
      </c>
      <c r="E124" s="184"/>
      <c r="F124" s="185"/>
      <c r="G124" s="186"/>
      <c r="H124" s="198"/>
      <c r="I124" s="198"/>
    </row>
    <row r="125" spans="1:10" x14ac:dyDescent="0.2">
      <c r="A125" s="114"/>
      <c r="B125" s="122"/>
      <c r="C125" s="122"/>
      <c r="D125" s="122"/>
      <c r="E125" s="118"/>
      <c r="F125" s="118"/>
      <c r="G125" s="118"/>
      <c r="H125" s="201"/>
      <c r="I125" s="202"/>
    </row>
    <row r="126" spans="1:10" x14ac:dyDescent="0.2">
      <c r="A126" s="25"/>
      <c r="B126" s="118"/>
      <c r="C126" s="118"/>
      <c r="D126" s="118"/>
      <c r="E126" s="118"/>
      <c r="F126" s="118"/>
      <c r="G126" s="118"/>
      <c r="H126" s="201"/>
      <c r="I126" s="202"/>
    </row>
    <row r="127" spans="1:10" x14ac:dyDescent="0.2">
      <c r="A127" s="47" t="s">
        <v>644</v>
      </c>
      <c r="B127" s="118"/>
      <c r="C127" s="118"/>
      <c r="D127" s="118"/>
      <c r="E127" s="118"/>
      <c r="F127" s="118"/>
      <c r="G127" s="118"/>
      <c r="H127" s="201"/>
      <c r="I127" s="202"/>
    </row>
    <row r="128" spans="1:10" x14ac:dyDescent="0.2">
      <c r="A128" s="135" t="s">
        <v>645</v>
      </c>
      <c r="B128" s="131">
        <v>97.9</v>
      </c>
      <c r="C128" s="120">
        <v>150</v>
      </c>
      <c r="D128" s="120">
        <v>165</v>
      </c>
      <c r="E128" s="120">
        <v>450</v>
      </c>
      <c r="F128" s="120">
        <f t="shared" ref="F128:I128" si="82">+E128*1.06</f>
        <v>477</v>
      </c>
      <c r="G128" s="120">
        <f t="shared" si="82"/>
        <v>505.62</v>
      </c>
      <c r="H128" s="203">
        <f t="shared" ref="H128:J128" si="83">+G128*1.05</f>
        <v>530.90100000000007</v>
      </c>
      <c r="I128" s="204">
        <f t="shared" si="83"/>
        <v>557.44605000000013</v>
      </c>
      <c r="J128" s="221">
        <f t="shared" si="83"/>
        <v>585.31835250000017</v>
      </c>
    </row>
    <row r="129" spans="1:10" x14ac:dyDescent="0.2">
      <c r="A129" s="132" t="s">
        <v>646</v>
      </c>
      <c r="B129" s="131">
        <v>49</v>
      </c>
      <c r="C129" s="120">
        <v>100</v>
      </c>
      <c r="D129" s="120">
        <v>110</v>
      </c>
      <c r="E129" s="120">
        <v>200</v>
      </c>
      <c r="F129" s="120">
        <f t="shared" ref="F129:I129" si="84">+E129*1.06</f>
        <v>212</v>
      </c>
      <c r="G129" s="120">
        <f t="shared" si="84"/>
        <v>224.72</v>
      </c>
      <c r="H129" s="203">
        <f t="shared" ref="H129:J129" si="85">+G129*1.05</f>
        <v>235.95600000000002</v>
      </c>
      <c r="I129" s="204">
        <f t="shared" si="85"/>
        <v>247.75380000000004</v>
      </c>
      <c r="J129" s="221">
        <f t="shared" si="85"/>
        <v>260.14149000000003</v>
      </c>
    </row>
    <row r="130" spans="1:10" x14ac:dyDescent="0.2">
      <c r="A130" s="25"/>
      <c r="B130" s="118"/>
      <c r="C130" s="118"/>
      <c r="D130" s="118"/>
      <c r="E130" s="118"/>
      <c r="F130" s="118"/>
      <c r="G130" s="118"/>
      <c r="H130" s="201"/>
      <c r="I130" s="202"/>
    </row>
    <row r="131" spans="1:10" x14ac:dyDescent="0.2">
      <c r="A131" s="191" t="s">
        <v>588</v>
      </c>
      <c r="B131" s="191"/>
      <c r="C131" s="191"/>
      <c r="D131" s="191"/>
      <c r="E131" s="191"/>
      <c r="F131" s="191"/>
      <c r="G131" s="191"/>
      <c r="H131" s="198"/>
      <c r="I131" s="198"/>
    </row>
    <row r="132" spans="1:10" x14ac:dyDescent="0.2">
      <c r="A132" s="145"/>
      <c r="B132" s="139"/>
      <c r="C132" s="139"/>
      <c r="D132" s="139"/>
      <c r="E132" s="157"/>
      <c r="F132" s="162"/>
      <c r="G132" s="164"/>
      <c r="H132" s="210"/>
      <c r="I132" s="211"/>
    </row>
    <row r="133" spans="1:10" x14ac:dyDescent="0.2">
      <c r="A133" s="139" t="s">
        <v>589</v>
      </c>
      <c r="B133" s="188"/>
      <c r="C133" s="188"/>
      <c r="D133" s="188"/>
      <c r="E133" s="144"/>
      <c r="F133" s="144"/>
      <c r="G133" s="144"/>
      <c r="H133" s="212"/>
      <c r="I133" s="213"/>
    </row>
    <row r="134" spans="1:10" x14ac:dyDescent="0.2">
      <c r="A134" s="192" t="s">
        <v>734</v>
      </c>
      <c r="B134" s="136"/>
      <c r="C134" s="136"/>
      <c r="D134" s="136" t="s">
        <v>592</v>
      </c>
      <c r="E134" s="120">
        <v>4000</v>
      </c>
      <c r="F134" s="120">
        <f t="shared" ref="F134:I134" si="86">+E134*1.06</f>
        <v>4240</v>
      </c>
      <c r="G134" s="120">
        <f t="shared" si="86"/>
        <v>4494.4000000000005</v>
      </c>
      <c r="H134" s="203">
        <f t="shared" ref="H134:J134" si="87">+G134*1.05</f>
        <v>4719.1200000000008</v>
      </c>
      <c r="I134" s="204">
        <f t="shared" si="87"/>
        <v>4955.0760000000009</v>
      </c>
      <c r="J134" s="221">
        <f t="shared" si="87"/>
        <v>5202.8298000000013</v>
      </c>
    </row>
    <row r="135" spans="1:10" x14ac:dyDescent="0.2">
      <c r="A135" s="192"/>
      <c r="B135" s="136"/>
      <c r="C135" s="136"/>
      <c r="D135" s="136" t="s">
        <v>593</v>
      </c>
      <c r="E135" s="120">
        <v>6000</v>
      </c>
      <c r="F135" s="120">
        <f t="shared" ref="F135:I135" si="88">+E135*1.06</f>
        <v>6360</v>
      </c>
      <c r="G135" s="120">
        <f t="shared" si="88"/>
        <v>6741.6</v>
      </c>
      <c r="H135" s="203">
        <f t="shared" ref="H135:J135" si="89">+G135*1.05</f>
        <v>7078.68</v>
      </c>
      <c r="I135" s="204">
        <f t="shared" si="89"/>
        <v>7432.6140000000005</v>
      </c>
      <c r="J135" s="221">
        <f t="shared" si="89"/>
        <v>7804.2447000000011</v>
      </c>
    </row>
    <row r="136" spans="1:10" x14ac:dyDescent="0.2">
      <c r="A136" s="192"/>
      <c r="B136" s="136"/>
      <c r="C136" s="136"/>
      <c r="D136" s="136" t="s">
        <v>594</v>
      </c>
      <c r="E136" s="120">
        <v>7500</v>
      </c>
      <c r="F136" s="120">
        <f t="shared" ref="F136:I136" si="90">+E136*1.06</f>
        <v>7950</v>
      </c>
      <c r="G136" s="120">
        <f t="shared" si="90"/>
        <v>8427</v>
      </c>
      <c r="H136" s="203">
        <f t="shared" ref="H136:J136" si="91">+G136*1.05</f>
        <v>8848.35</v>
      </c>
      <c r="I136" s="204">
        <f t="shared" si="91"/>
        <v>9290.7674999999999</v>
      </c>
      <c r="J136" s="221">
        <f t="shared" si="91"/>
        <v>9755.305875</v>
      </c>
    </row>
    <row r="137" spans="1:10" x14ac:dyDescent="0.2">
      <c r="A137" s="109" t="s">
        <v>584</v>
      </c>
      <c r="B137" s="184"/>
      <c r="C137" s="185"/>
      <c r="D137" s="186"/>
      <c r="E137" s="120">
        <v>2000</v>
      </c>
      <c r="F137" s="120">
        <f t="shared" ref="F137:I137" si="92">+E137*1.06</f>
        <v>2120</v>
      </c>
      <c r="G137" s="120">
        <f t="shared" si="92"/>
        <v>2247.2000000000003</v>
      </c>
      <c r="H137" s="203">
        <f t="shared" ref="H137:J137" si="93">+G137*1.05</f>
        <v>2359.5600000000004</v>
      </c>
      <c r="I137" s="204">
        <f t="shared" si="93"/>
        <v>2477.5380000000005</v>
      </c>
      <c r="J137" s="221">
        <f t="shared" si="93"/>
        <v>2601.4149000000007</v>
      </c>
    </row>
    <row r="138" spans="1:10" x14ac:dyDescent="0.2">
      <c r="A138" s="109" t="s">
        <v>595</v>
      </c>
      <c r="B138" s="184"/>
      <c r="C138" s="185"/>
      <c r="D138" s="186"/>
      <c r="E138" s="120">
        <v>1200</v>
      </c>
      <c r="F138" s="120">
        <f t="shared" ref="F138:I138" si="94">+E138*1.06</f>
        <v>1272</v>
      </c>
      <c r="G138" s="120">
        <f t="shared" si="94"/>
        <v>1348.3200000000002</v>
      </c>
      <c r="H138" s="203">
        <f t="shared" ref="H138:J138" si="95">+G138*1.05</f>
        <v>1415.7360000000003</v>
      </c>
      <c r="I138" s="204">
        <f t="shared" si="95"/>
        <v>1486.5228000000004</v>
      </c>
      <c r="J138" s="221">
        <f t="shared" si="95"/>
        <v>1560.8489400000005</v>
      </c>
    </row>
    <row r="139" spans="1:10" x14ac:dyDescent="0.2">
      <c r="A139" s="109" t="s">
        <v>596</v>
      </c>
      <c r="B139" s="184"/>
      <c r="C139" s="185"/>
      <c r="D139" s="186"/>
      <c r="E139" s="120">
        <v>2000</v>
      </c>
      <c r="F139" s="120">
        <f t="shared" ref="F139:I139" si="96">+E139*1.06</f>
        <v>2120</v>
      </c>
      <c r="G139" s="120">
        <f t="shared" si="96"/>
        <v>2247.2000000000003</v>
      </c>
      <c r="H139" s="203">
        <f t="shared" ref="H139:J139" si="97">+G139*1.05</f>
        <v>2359.5600000000004</v>
      </c>
      <c r="I139" s="204">
        <f t="shared" si="97"/>
        <v>2477.5380000000005</v>
      </c>
      <c r="J139" s="221">
        <f t="shared" si="97"/>
        <v>2601.4149000000007</v>
      </c>
    </row>
    <row r="140" spans="1:10" x14ac:dyDescent="0.2">
      <c r="A140" s="109" t="s">
        <v>597</v>
      </c>
      <c r="B140" s="184"/>
      <c r="C140" s="185"/>
      <c r="D140" s="186"/>
      <c r="E140" s="120">
        <v>2000</v>
      </c>
      <c r="F140" s="120">
        <f t="shared" ref="F140:I140" si="98">+E140*1.06</f>
        <v>2120</v>
      </c>
      <c r="G140" s="120">
        <f t="shared" si="98"/>
        <v>2247.2000000000003</v>
      </c>
      <c r="H140" s="203">
        <f t="shared" ref="H140:J140" si="99">+G140*1.05</f>
        <v>2359.5600000000004</v>
      </c>
      <c r="I140" s="204">
        <f t="shared" si="99"/>
        <v>2477.5380000000005</v>
      </c>
      <c r="J140" s="221">
        <f t="shared" si="99"/>
        <v>2601.4149000000007</v>
      </c>
    </row>
    <row r="141" spans="1:10" x14ac:dyDescent="0.2">
      <c r="A141" s="109" t="s">
        <v>598</v>
      </c>
      <c r="B141" s="184"/>
      <c r="C141" s="185"/>
      <c r="D141" s="186"/>
      <c r="E141" s="120">
        <v>1000</v>
      </c>
      <c r="F141" s="120">
        <f t="shared" ref="F141:I141" si="100">+E141*1.06</f>
        <v>1060</v>
      </c>
      <c r="G141" s="120">
        <f t="shared" si="100"/>
        <v>1123.6000000000001</v>
      </c>
      <c r="H141" s="203">
        <f t="shared" ref="H141:J141" si="101">+G141*1.05</f>
        <v>1179.7800000000002</v>
      </c>
      <c r="I141" s="204">
        <f t="shared" si="101"/>
        <v>1238.7690000000002</v>
      </c>
      <c r="J141" s="221">
        <f t="shared" si="101"/>
        <v>1300.7074500000003</v>
      </c>
    </row>
    <row r="142" spans="1:10" x14ac:dyDescent="0.2">
      <c r="A142" s="109" t="s">
        <v>599</v>
      </c>
      <c r="B142" s="184"/>
      <c r="C142" s="185"/>
      <c r="D142" s="186"/>
      <c r="E142" s="120">
        <v>1000</v>
      </c>
      <c r="F142" s="120">
        <f t="shared" ref="F142:I142" si="102">+E142*1.06</f>
        <v>1060</v>
      </c>
      <c r="G142" s="120">
        <f t="shared" si="102"/>
        <v>1123.6000000000001</v>
      </c>
      <c r="H142" s="203">
        <f t="shared" ref="H142:J142" si="103">+G142*1.05</f>
        <v>1179.7800000000002</v>
      </c>
      <c r="I142" s="204">
        <f t="shared" si="103"/>
        <v>1238.7690000000002</v>
      </c>
      <c r="J142" s="221">
        <f t="shared" si="103"/>
        <v>1300.7074500000003</v>
      </c>
    </row>
    <row r="143" spans="1:10" x14ac:dyDescent="0.2">
      <c r="A143" s="138" t="s">
        <v>740</v>
      </c>
      <c r="B143" s="184"/>
      <c r="C143" s="185"/>
      <c r="D143" s="186"/>
      <c r="E143" s="120">
        <v>100</v>
      </c>
      <c r="F143" s="120">
        <f t="shared" ref="F143:I143" si="104">+E143*1.06</f>
        <v>106</v>
      </c>
      <c r="G143" s="120">
        <f t="shared" si="104"/>
        <v>112.36</v>
      </c>
      <c r="H143" s="203">
        <f t="shared" ref="H143:J143" si="105">+G143*1.05</f>
        <v>117.97800000000001</v>
      </c>
      <c r="I143" s="204">
        <f t="shared" si="105"/>
        <v>123.87690000000002</v>
      </c>
      <c r="J143" s="221">
        <f t="shared" si="105"/>
        <v>130.07074500000002</v>
      </c>
    </row>
    <row r="144" spans="1:10" x14ac:dyDescent="0.2">
      <c r="A144" s="109" t="s">
        <v>586</v>
      </c>
      <c r="B144" s="184"/>
      <c r="C144" s="185"/>
      <c r="D144" s="186"/>
      <c r="E144" s="120">
        <v>1000</v>
      </c>
      <c r="F144" s="120">
        <f t="shared" ref="F144:I144" si="106">+E144*1.06</f>
        <v>1060</v>
      </c>
      <c r="G144" s="120">
        <f t="shared" si="106"/>
        <v>1123.6000000000001</v>
      </c>
      <c r="H144" s="203">
        <f t="shared" ref="H144:J144" si="107">+G144*1.05</f>
        <v>1179.7800000000002</v>
      </c>
      <c r="I144" s="204">
        <f t="shared" si="107"/>
        <v>1238.7690000000002</v>
      </c>
      <c r="J144" s="221">
        <f t="shared" si="107"/>
        <v>1300.7074500000003</v>
      </c>
    </row>
    <row r="145" spans="1:10" x14ac:dyDescent="0.2">
      <c r="A145" s="138" t="s">
        <v>740</v>
      </c>
      <c r="B145" s="187"/>
      <c r="C145" s="187"/>
      <c r="D145" s="187"/>
      <c r="E145" s="120">
        <v>100</v>
      </c>
      <c r="F145" s="120">
        <f t="shared" ref="F145:I145" si="108">+E145*1.06</f>
        <v>106</v>
      </c>
      <c r="G145" s="120">
        <f t="shared" si="108"/>
        <v>112.36</v>
      </c>
      <c r="H145" s="203">
        <f t="shared" ref="H145:J145" si="109">+G145*1.05</f>
        <v>117.97800000000001</v>
      </c>
      <c r="I145" s="204">
        <f t="shared" si="109"/>
        <v>123.87690000000002</v>
      </c>
      <c r="J145" s="221">
        <f t="shared" si="109"/>
        <v>130.07074500000002</v>
      </c>
    </row>
    <row r="146" spans="1:10" s="143" customFormat="1" x14ac:dyDescent="0.2">
      <c r="A146" s="133"/>
      <c r="B146" s="142"/>
      <c r="C146" s="142"/>
      <c r="D146" s="142"/>
      <c r="E146" s="142"/>
      <c r="F146" s="142"/>
      <c r="G146" s="142"/>
      <c r="H146" s="214"/>
      <c r="I146" s="215"/>
      <c r="J146" s="216"/>
    </row>
    <row r="147" spans="1:10" s="143" customFormat="1" x14ac:dyDescent="0.2">
      <c r="A147" s="140" t="s">
        <v>601</v>
      </c>
      <c r="B147" s="188"/>
      <c r="C147" s="188"/>
      <c r="D147" s="188"/>
      <c r="E147" s="142"/>
      <c r="F147" s="142"/>
      <c r="G147" s="142"/>
      <c r="H147" s="214"/>
      <c r="I147" s="215"/>
      <c r="J147" s="216"/>
    </row>
    <row r="148" spans="1:10" s="143" customFormat="1" x14ac:dyDescent="0.2">
      <c r="A148" s="140"/>
      <c r="B148" s="141"/>
      <c r="C148" s="141"/>
      <c r="D148" s="141"/>
      <c r="E148" s="142"/>
      <c r="F148" s="142"/>
      <c r="G148" s="142"/>
      <c r="H148" s="214"/>
      <c r="I148" s="215"/>
      <c r="J148" s="216"/>
    </row>
    <row r="149" spans="1:10" s="143" customFormat="1" x14ac:dyDescent="0.2">
      <c r="A149" s="139" t="s">
        <v>589</v>
      </c>
      <c r="B149" s="188"/>
      <c r="C149" s="188"/>
      <c r="D149" s="188"/>
      <c r="E149" s="144"/>
      <c r="F149" s="144"/>
      <c r="G149" s="144"/>
      <c r="H149" s="212"/>
      <c r="I149" s="213"/>
      <c r="J149" s="216"/>
    </row>
    <row r="150" spans="1:10" x14ac:dyDescent="0.2">
      <c r="A150" s="109" t="s">
        <v>599</v>
      </c>
      <c r="B150" s="187"/>
      <c r="C150" s="187"/>
      <c r="D150" s="187"/>
      <c r="E150" s="120">
        <v>1000</v>
      </c>
      <c r="F150" s="120">
        <f t="shared" ref="F150:I150" si="110">+E150*1.06</f>
        <v>1060</v>
      </c>
      <c r="G150" s="120">
        <f t="shared" si="110"/>
        <v>1123.6000000000001</v>
      </c>
      <c r="H150" s="203">
        <f t="shared" ref="H150:J150" si="111">+G150*1.05</f>
        <v>1179.7800000000002</v>
      </c>
      <c r="I150" s="204">
        <f t="shared" si="111"/>
        <v>1238.7690000000002</v>
      </c>
      <c r="J150" s="221">
        <f t="shared" si="111"/>
        <v>1300.7074500000003</v>
      </c>
    </row>
    <row r="151" spans="1:10" x14ac:dyDescent="0.2">
      <c r="A151" s="138" t="s">
        <v>740</v>
      </c>
      <c r="B151" s="184"/>
      <c r="C151" s="185"/>
      <c r="D151" s="186"/>
      <c r="E151" s="120">
        <v>100</v>
      </c>
      <c r="F151" s="120">
        <f t="shared" ref="F151:I151" si="112">+E151*1.06</f>
        <v>106</v>
      </c>
      <c r="G151" s="120">
        <f t="shared" si="112"/>
        <v>112.36</v>
      </c>
      <c r="H151" s="203">
        <f t="shared" ref="H151:J151" si="113">+G151*1.05</f>
        <v>117.97800000000001</v>
      </c>
      <c r="I151" s="204">
        <f t="shared" si="113"/>
        <v>123.87690000000002</v>
      </c>
      <c r="J151" s="221">
        <f t="shared" si="113"/>
        <v>130.07074500000002</v>
      </c>
    </row>
    <row r="152" spans="1:10" x14ac:dyDescent="0.2">
      <c r="A152" s="135" t="s">
        <v>586</v>
      </c>
      <c r="B152" s="184"/>
      <c r="C152" s="185"/>
      <c r="D152" s="186"/>
      <c r="E152" s="120">
        <v>1000</v>
      </c>
      <c r="F152" s="120">
        <f t="shared" ref="F152:I152" si="114">+E152*1.06</f>
        <v>1060</v>
      </c>
      <c r="G152" s="120">
        <f t="shared" si="114"/>
        <v>1123.6000000000001</v>
      </c>
      <c r="H152" s="203">
        <f t="shared" ref="H152:J152" si="115">+G152*1.05</f>
        <v>1179.7800000000002</v>
      </c>
      <c r="I152" s="204">
        <f t="shared" si="115"/>
        <v>1238.7690000000002</v>
      </c>
      <c r="J152" s="221">
        <f t="shared" si="115"/>
        <v>1300.7074500000003</v>
      </c>
    </row>
    <row r="153" spans="1:10" x14ac:dyDescent="0.2">
      <c r="A153" s="138" t="s">
        <v>740</v>
      </c>
      <c r="B153" s="184"/>
      <c r="C153" s="185"/>
      <c r="D153" s="186"/>
      <c r="E153" s="120">
        <v>100</v>
      </c>
      <c r="F153" s="120">
        <f t="shared" ref="F153:I153" si="116">+E153*1.06</f>
        <v>106</v>
      </c>
      <c r="G153" s="120">
        <f t="shared" si="116"/>
        <v>112.36</v>
      </c>
      <c r="H153" s="203">
        <f t="shared" ref="H153:J153" si="117">+G153*1.05</f>
        <v>117.97800000000001</v>
      </c>
      <c r="I153" s="204">
        <f t="shared" si="117"/>
        <v>123.87690000000002</v>
      </c>
      <c r="J153" s="221">
        <f t="shared" si="117"/>
        <v>130.07074500000002</v>
      </c>
    </row>
    <row r="154" spans="1:10" x14ac:dyDescent="0.2">
      <c r="A154" s="109" t="s">
        <v>598</v>
      </c>
      <c r="B154" s="184"/>
      <c r="C154" s="185"/>
      <c r="D154" s="186"/>
      <c r="E154" s="120">
        <v>1000</v>
      </c>
      <c r="F154" s="120">
        <f t="shared" ref="F154:I154" si="118">+E154*1.06</f>
        <v>1060</v>
      </c>
      <c r="G154" s="120">
        <f t="shared" si="118"/>
        <v>1123.6000000000001</v>
      </c>
      <c r="H154" s="203">
        <f t="shared" ref="H154:J154" si="119">+G154*1.05</f>
        <v>1179.7800000000002</v>
      </c>
      <c r="I154" s="204">
        <f t="shared" si="119"/>
        <v>1238.7690000000002</v>
      </c>
      <c r="J154" s="221">
        <f t="shared" si="119"/>
        <v>1300.7074500000003</v>
      </c>
    </row>
    <row r="155" spans="1:10" x14ac:dyDescent="0.2">
      <c r="A155" s="109" t="s">
        <v>595</v>
      </c>
      <c r="B155" s="187"/>
      <c r="C155" s="187"/>
      <c r="D155" s="187"/>
      <c r="E155" s="120">
        <v>1200</v>
      </c>
      <c r="F155" s="120">
        <f t="shared" ref="F155:I155" si="120">+E155*1.06</f>
        <v>1272</v>
      </c>
      <c r="G155" s="120">
        <f t="shared" si="120"/>
        <v>1348.3200000000002</v>
      </c>
      <c r="H155" s="203">
        <f t="shared" ref="H155:J155" si="121">+G155*1.05</f>
        <v>1415.7360000000003</v>
      </c>
      <c r="I155" s="204">
        <f t="shared" si="121"/>
        <v>1486.5228000000004</v>
      </c>
      <c r="J155" s="221">
        <f t="shared" si="121"/>
        <v>1560.8489400000005</v>
      </c>
    </row>
    <row r="156" spans="1:10" s="143" customFormat="1" x14ac:dyDescent="0.2">
      <c r="A156" s="133"/>
      <c r="B156" s="142"/>
      <c r="C156" s="142"/>
      <c r="D156" s="142"/>
      <c r="E156" s="142"/>
      <c r="F156" s="142"/>
      <c r="G156" s="142"/>
      <c r="H156" s="214"/>
      <c r="I156" s="215"/>
      <c r="J156" s="216"/>
    </row>
    <row r="157" spans="1:10" x14ac:dyDescent="0.2">
      <c r="A157" s="140" t="s">
        <v>741</v>
      </c>
      <c r="B157" s="188"/>
      <c r="C157" s="188"/>
      <c r="D157" s="188"/>
      <c r="E157" s="142"/>
      <c r="F157" s="142"/>
      <c r="G157" s="142"/>
      <c r="H157" s="214"/>
      <c r="I157" s="215"/>
    </row>
    <row r="158" spans="1:10" x14ac:dyDescent="0.2">
      <c r="A158" s="140"/>
      <c r="B158" s="141"/>
      <c r="C158" s="141"/>
      <c r="D158" s="141"/>
      <c r="E158" s="142"/>
      <c r="F158" s="142"/>
      <c r="G158" s="142"/>
      <c r="H158" s="214"/>
      <c r="I158" s="215"/>
    </row>
    <row r="159" spans="1:10" x14ac:dyDescent="0.2">
      <c r="A159" s="139" t="s">
        <v>589</v>
      </c>
      <c r="B159" s="195"/>
      <c r="C159" s="195"/>
      <c r="D159" s="195"/>
      <c r="E159" s="144"/>
      <c r="F159" s="144"/>
      <c r="G159" s="144"/>
      <c r="H159" s="212"/>
      <c r="I159" s="213"/>
    </row>
    <row r="160" spans="1:10" x14ac:dyDescent="0.2">
      <c r="A160" s="109" t="s">
        <v>604</v>
      </c>
      <c r="B160" s="187"/>
      <c r="C160" s="187"/>
      <c r="D160" s="187"/>
      <c r="E160" s="120">
        <v>3000</v>
      </c>
      <c r="F160" s="120">
        <f t="shared" ref="F160:I160" si="122">+E160*1.06</f>
        <v>3180</v>
      </c>
      <c r="G160" s="120">
        <f t="shared" si="122"/>
        <v>3370.8</v>
      </c>
      <c r="H160" s="203">
        <f t="shared" ref="H160:J160" si="123">+G160*1.05</f>
        <v>3539.34</v>
      </c>
      <c r="I160" s="204">
        <f t="shared" si="123"/>
        <v>3716.3070000000002</v>
      </c>
      <c r="J160" s="221">
        <f t="shared" si="123"/>
        <v>3902.1223500000006</v>
      </c>
    </row>
    <row r="161" spans="1:10" x14ac:dyDescent="0.2">
      <c r="A161" s="109" t="s">
        <v>581</v>
      </c>
      <c r="B161" s="187"/>
      <c r="C161" s="187"/>
      <c r="D161" s="187"/>
      <c r="E161" s="120">
        <v>80</v>
      </c>
      <c r="F161" s="120">
        <f t="shared" ref="F161:I161" si="124">+E161*1.06</f>
        <v>84.800000000000011</v>
      </c>
      <c r="G161" s="120">
        <f t="shared" si="124"/>
        <v>89.888000000000019</v>
      </c>
      <c r="H161" s="203">
        <f t="shared" ref="H161:J161" si="125">+G161*1.05</f>
        <v>94.382400000000018</v>
      </c>
      <c r="I161" s="204">
        <f t="shared" si="125"/>
        <v>99.101520000000022</v>
      </c>
      <c r="J161" s="221">
        <f t="shared" si="125"/>
        <v>104.05659600000003</v>
      </c>
    </row>
    <row r="162" spans="1:10" x14ac:dyDescent="0.2">
      <c r="A162" s="109" t="s">
        <v>605</v>
      </c>
      <c r="B162" s="187"/>
      <c r="C162" s="187"/>
      <c r="D162" s="187"/>
      <c r="E162" s="120">
        <v>0</v>
      </c>
      <c r="F162" s="120">
        <f t="shared" ref="F162:I162" si="126">+E162*1.06</f>
        <v>0</v>
      </c>
      <c r="G162" s="120">
        <f t="shared" si="126"/>
        <v>0</v>
      </c>
      <c r="H162" s="203">
        <f t="shared" ref="H162:J162" si="127">+G162*1.05</f>
        <v>0</v>
      </c>
      <c r="I162" s="204">
        <f t="shared" si="127"/>
        <v>0</v>
      </c>
      <c r="J162" s="221">
        <f t="shared" si="127"/>
        <v>0</v>
      </c>
    </row>
    <row r="163" spans="1:10" x14ac:dyDescent="0.2">
      <c r="A163" s="25"/>
      <c r="B163" s="118"/>
      <c r="C163" s="118"/>
      <c r="D163" s="118"/>
      <c r="E163" s="118"/>
      <c r="F163" s="118"/>
      <c r="G163" s="118"/>
      <c r="H163" s="201"/>
      <c r="I163" s="202"/>
    </row>
    <row r="164" spans="1:10" x14ac:dyDescent="0.2">
      <c r="A164" s="22" t="s">
        <v>606</v>
      </c>
      <c r="B164" s="118"/>
      <c r="C164" s="118"/>
      <c r="D164" s="118"/>
      <c r="E164" s="118"/>
      <c r="F164" s="118"/>
      <c r="G164" s="118"/>
      <c r="H164" s="201"/>
      <c r="I164" s="202"/>
    </row>
    <row r="165" spans="1:10" x14ac:dyDescent="0.2">
      <c r="A165" s="109" t="s">
        <v>607</v>
      </c>
      <c r="B165" s="120"/>
      <c r="C165" s="120">
        <v>500</v>
      </c>
      <c r="D165" s="120">
        <v>500</v>
      </c>
      <c r="E165" s="120">
        <v>500</v>
      </c>
      <c r="F165" s="120">
        <f t="shared" ref="F165:I165" si="128">+E165*1.06</f>
        <v>530</v>
      </c>
      <c r="G165" s="120">
        <f t="shared" si="128"/>
        <v>561.80000000000007</v>
      </c>
      <c r="H165" s="203">
        <f t="shared" ref="H165:J165" si="129">+G165*1.05</f>
        <v>589.8900000000001</v>
      </c>
      <c r="I165" s="204">
        <f t="shared" si="129"/>
        <v>619.38450000000012</v>
      </c>
      <c r="J165" s="221">
        <f t="shared" si="129"/>
        <v>650.35372500000017</v>
      </c>
    </row>
    <row r="166" spans="1:10" x14ac:dyDescent="0.2">
      <c r="A166" s="109" t="s">
        <v>608</v>
      </c>
      <c r="B166" s="120"/>
      <c r="C166" s="120">
        <v>50</v>
      </c>
      <c r="D166" s="120">
        <v>50</v>
      </c>
      <c r="E166" s="120">
        <v>50</v>
      </c>
      <c r="F166" s="120">
        <f t="shared" ref="F166:I166" si="130">+E166*1.06</f>
        <v>53</v>
      </c>
      <c r="G166" s="120">
        <f t="shared" si="130"/>
        <v>56.18</v>
      </c>
      <c r="H166" s="203">
        <f t="shared" ref="H166:J166" si="131">+G166*1.05</f>
        <v>58.989000000000004</v>
      </c>
      <c r="I166" s="204">
        <f t="shared" si="131"/>
        <v>61.93845000000001</v>
      </c>
      <c r="J166" s="221">
        <f t="shared" si="131"/>
        <v>65.035372500000008</v>
      </c>
    </row>
    <row r="167" spans="1:10" x14ac:dyDescent="0.2">
      <c r="A167" s="25"/>
      <c r="B167" s="118"/>
      <c r="C167" s="118"/>
      <c r="D167" s="118"/>
      <c r="E167" s="118"/>
      <c r="F167" s="118"/>
      <c r="G167" s="118"/>
      <c r="H167" s="201"/>
      <c r="I167" s="202"/>
    </row>
    <row r="168" spans="1:10" x14ac:dyDescent="0.2">
      <c r="A168" s="22" t="s">
        <v>609</v>
      </c>
      <c r="B168" s="118"/>
      <c r="C168" s="118"/>
      <c r="D168" s="118"/>
      <c r="E168" s="118"/>
      <c r="F168" s="118"/>
      <c r="G168" s="118"/>
      <c r="H168" s="201"/>
      <c r="I168" s="202"/>
    </row>
    <row r="169" spans="1:10" x14ac:dyDescent="0.2">
      <c r="A169" s="25"/>
      <c r="B169" s="118"/>
      <c r="C169" s="118"/>
      <c r="D169" s="118"/>
      <c r="E169" s="118"/>
      <c r="F169" s="118"/>
      <c r="G169" s="118"/>
      <c r="H169" s="201"/>
      <c r="I169" s="202"/>
    </row>
    <row r="170" spans="1:10" ht="24" x14ac:dyDescent="0.2">
      <c r="A170" s="146" t="s">
        <v>610</v>
      </c>
      <c r="B170" s="120"/>
      <c r="C170" s="120"/>
      <c r="D170" s="120"/>
      <c r="E170" s="120">
        <v>500</v>
      </c>
      <c r="F170" s="120">
        <f t="shared" ref="F170:I170" si="132">+E170*1.06</f>
        <v>530</v>
      </c>
      <c r="G170" s="120">
        <f t="shared" si="132"/>
        <v>561.80000000000007</v>
      </c>
      <c r="H170" s="203">
        <f t="shared" ref="H170:J170" si="133">+G170*1.05</f>
        <v>589.8900000000001</v>
      </c>
      <c r="I170" s="204">
        <f t="shared" si="133"/>
        <v>619.38450000000012</v>
      </c>
      <c r="J170" s="221">
        <f t="shared" si="133"/>
        <v>650.35372500000017</v>
      </c>
    </row>
    <row r="171" spans="1:10" ht="24" x14ac:dyDescent="0.2">
      <c r="A171" s="146" t="s">
        <v>611</v>
      </c>
      <c r="B171" s="120"/>
      <c r="C171" s="120"/>
      <c r="D171" s="120"/>
      <c r="E171" s="120">
        <v>50</v>
      </c>
      <c r="F171" s="120">
        <f t="shared" ref="F171:I171" si="134">+E171*1.06</f>
        <v>53</v>
      </c>
      <c r="G171" s="120">
        <f t="shared" si="134"/>
        <v>56.18</v>
      </c>
      <c r="H171" s="203">
        <f t="shared" ref="H171:J171" si="135">+G171*1.05</f>
        <v>58.989000000000004</v>
      </c>
      <c r="I171" s="204">
        <f t="shared" si="135"/>
        <v>61.93845000000001</v>
      </c>
      <c r="J171" s="221">
        <f t="shared" si="135"/>
        <v>65.035372500000008</v>
      </c>
    </row>
    <row r="172" spans="1:10" x14ac:dyDescent="0.2">
      <c r="A172" s="146" t="s">
        <v>742</v>
      </c>
      <c r="B172" s="120"/>
      <c r="C172" s="120"/>
      <c r="D172" s="120"/>
      <c r="E172" s="120">
        <v>2000</v>
      </c>
      <c r="F172" s="120">
        <f t="shared" ref="F172:I172" si="136">+E172*1.06</f>
        <v>2120</v>
      </c>
      <c r="G172" s="120">
        <f t="shared" si="136"/>
        <v>2247.2000000000003</v>
      </c>
      <c r="H172" s="203">
        <f t="shared" ref="H172:J172" si="137">+G172*1.05</f>
        <v>2359.5600000000004</v>
      </c>
      <c r="I172" s="204">
        <f t="shared" si="137"/>
        <v>2477.5380000000005</v>
      </c>
      <c r="J172" s="221">
        <f t="shared" si="137"/>
        <v>2601.4149000000007</v>
      </c>
    </row>
    <row r="173" spans="1:10" x14ac:dyDescent="0.2">
      <c r="A173" s="146" t="s">
        <v>613</v>
      </c>
      <c r="B173" s="120"/>
      <c r="C173" s="120"/>
      <c r="D173" s="120"/>
      <c r="E173" s="120">
        <v>500</v>
      </c>
      <c r="F173" s="120">
        <f t="shared" ref="F173:I173" si="138">+E173*1.06</f>
        <v>530</v>
      </c>
      <c r="G173" s="120">
        <f t="shared" si="138"/>
        <v>561.80000000000007</v>
      </c>
      <c r="H173" s="203">
        <f t="shared" ref="H173:J173" si="139">+G173*1.05</f>
        <v>589.8900000000001</v>
      </c>
      <c r="I173" s="204">
        <f t="shared" si="139"/>
        <v>619.38450000000012</v>
      </c>
      <c r="J173" s="221">
        <f t="shared" si="139"/>
        <v>650.35372500000017</v>
      </c>
    </row>
    <row r="174" spans="1:10" ht="24" x14ac:dyDescent="0.2">
      <c r="A174" s="146" t="s">
        <v>614</v>
      </c>
      <c r="B174" s="120"/>
      <c r="C174" s="120"/>
      <c r="D174" s="120"/>
      <c r="E174" s="120">
        <v>500</v>
      </c>
      <c r="F174" s="120">
        <f t="shared" ref="F174:I174" si="140">+E174*1.06</f>
        <v>530</v>
      </c>
      <c r="G174" s="120">
        <f t="shared" si="140"/>
        <v>561.80000000000007</v>
      </c>
      <c r="H174" s="203">
        <f t="shared" ref="H174:J174" si="141">+G174*1.05</f>
        <v>589.8900000000001</v>
      </c>
      <c r="I174" s="204">
        <f t="shared" si="141"/>
        <v>619.38450000000012</v>
      </c>
      <c r="J174" s="221">
        <f t="shared" si="141"/>
        <v>650.35372500000017</v>
      </c>
    </row>
    <row r="175" spans="1:10" x14ac:dyDescent="0.2">
      <c r="A175" s="147" t="s">
        <v>615</v>
      </c>
      <c r="B175" s="120"/>
      <c r="C175" s="120"/>
      <c r="D175" s="120"/>
      <c r="E175" s="158"/>
      <c r="F175" s="158"/>
      <c r="G175" s="158"/>
      <c r="H175" s="203"/>
      <c r="I175" s="204"/>
      <c r="J175" s="221"/>
    </row>
    <row r="176" spans="1:10" x14ac:dyDescent="0.2">
      <c r="A176" s="148" t="s">
        <v>616</v>
      </c>
      <c r="B176" s="120"/>
      <c r="C176" s="120"/>
      <c r="D176" s="120"/>
      <c r="E176" s="120">
        <v>50</v>
      </c>
      <c r="F176" s="120">
        <f t="shared" ref="F176:I176" si="142">+E176*1.06</f>
        <v>53</v>
      </c>
      <c r="G176" s="120">
        <f t="shared" si="142"/>
        <v>56.18</v>
      </c>
      <c r="H176" s="203">
        <f t="shared" ref="H176:J176" si="143">+G176*1.05</f>
        <v>58.989000000000004</v>
      </c>
      <c r="I176" s="204">
        <f t="shared" si="143"/>
        <v>61.93845000000001</v>
      </c>
      <c r="J176" s="221">
        <f t="shared" si="143"/>
        <v>65.035372500000008</v>
      </c>
    </row>
    <row r="177" spans="1:10" x14ac:dyDescent="0.2">
      <c r="A177" s="148" t="s">
        <v>617</v>
      </c>
      <c r="B177" s="120"/>
      <c r="C177" s="120"/>
      <c r="D177" s="120"/>
      <c r="E177" s="120">
        <v>50</v>
      </c>
      <c r="F177" s="120">
        <f t="shared" ref="F177:I177" si="144">+E177*1.06</f>
        <v>53</v>
      </c>
      <c r="G177" s="120">
        <f t="shared" si="144"/>
        <v>56.18</v>
      </c>
      <c r="H177" s="203">
        <f t="shared" ref="H177:J177" si="145">+G177*1.05</f>
        <v>58.989000000000004</v>
      </c>
      <c r="I177" s="204">
        <f t="shared" si="145"/>
        <v>61.93845000000001</v>
      </c>
      <c r="J177" s="221">
        <f t="shared" si="145"/>
        <v>65.035372500000008</v>
      </c>
    </row>
    <row r="178" spans="1:10" x14ac:dyDescent="0.2">
      <c r="A178" s="148" t="s">
        <v>618</v>
      </c>
      <c r="B178" s="120"/>
      <c r="C178" s="120"/>
      <c r="D178" s="120"/>
      <c r="E178" s="120">
        <v>50</v>
      </c>
      <c r="F178" s="120">
        <f t="shared" ref="F178:I178" si="146">+E178*1.06</f>
        <v>53</v>
      </c>
      <c r="G178" s="120">
        <f t="shared" si="146"/>
        <v>56.18</v>
      </c>
      <c r="H178" s="203">
        <f t="shared" ref="H178:J178" si="147">+G178*1.05</f>
        <v>58.989000000000004</v>
      </c>
      <c r="I178" s="204">
        <f t="shared" si="147"/>
        <v>61.93845000000001</v>
      </c>
      <c r="J178" s="221">
        <f t="shared" si="147"/>
        <v>65.035372500000008</v>
      </c>
    </row>
    <row r="179" spans="1:10" x14ac:dyDescent="0.2">
      <c r="A179" s="148" t="s">
        <v>619</v>
      </c>
      <c r="B179" s="120"/>
      <c r="C179" s="120"/>
      <c r="D179" s="120"/>
      <c r="E179" s="120">
        <v>250</v>
      </c>
      <c r="F179" s="120">
        <f t="shared" ref="F179:I179" si="148">+E179*1.06</f>
        <v>265</v>
      </c>
      <c r="G179" s="120">
        <f t="shared" si="148"/>
        <v>280.90000000000003</v>
      </c>
      <c r="H179" s="203">
        <f t="shared" ref="H179:J179" si="149">+G179*1.05</f>
        <v>294.94500000000005</v>
      </c>
      <c r="I179" s="204">
        <f t="shared" si="149"/>
        <v>309.69225000000006</v>
      </c>
      <c r="J179" s="221">
        <f t="shared" si="149"/>
        <v>325.17686250000008</v>
      </c>
    </row>
    <row r="180" spans="1:10" x14ac:dyDescent="0.2">
      <c r="A180" s="148" t="s">
        <v>759</v>
      </c>
      <c r="B180" s="120"/>
      <c r="C180" s="120"/>
      <c r="D180" s="120"/>
      <c r="E180" s="120">
        <v>500</v>
      </c>
      <c r="F180" s="120">
        <f t="shared" ref="F180:I180" si="150">+E180*1.06</f>
        <v>530</v>
      </c>
      <c r="G180" s="120">
        <f t="shared" si="150"/>
        <v>561.80000000000007</v>
      </c>
      <c r="H180" s="203">
        <f t="shared" ref="H180:J180" si="151">+G180*1.05</f>
        <v>589.8900000000001</v>
      </c>
      <c r="I180" s="204">
        <f t="shared" si="151"/>
        <v>619.38450000000012</v>
      </c>
      <c r="J180" s="221">
        <f t="shared" si="151"/>
        <v>650.35372500000017</v>
      </c>
    </row>
    <row r="181" spans="1:10" x14ac:dyDescent="0.2">
      <c r="A181" s="149"/>
      <c r="B181" s="142"/>
      <c r="C181" s="142"/>
      <c r="D181" s="142"/>
      <c r="E181" s="142"/>
      <c r="F181" s="142"/>
      <c r="G181" s="142"/>
      <c r="H181" s="214"/>
      <c r="I181" s="215"/>
    </row>
    <row r="182" spans="1:10" ht="24" x14ac:dyDescent="0.2">
      <c r="A182" s="112" t="s">
        <v>620</v>
      </c>
      <c r="B182" s="118"/>
      <c r="C182" s="118"/>
      <c r="D182" s="118"/>
      <c r="E182" s="118"/>
      <c r="F182" s="118"/>
      <c r="G182" s="118"/>
      <c r="H182" s="201"/>
      <c r="I182" s="202"/>
    </row>
    <row r="183" spans="1:10" x14ac:dyDescent="0.2">
      <c r="A183" s="112"/>
      <c r="B183" s="118"/>
      <c r="C183" s="118"/>
      <c r="D183" s="118"/>
      <c r="E183" s="118"/>
      <c r="F183" s="118"/>
      <c r="G183" s="118"/>
      <c r="H183" s="201"/>
      <c r="I183" s="202"/>
    </row>
    <row r="184" spans="1:10" ht="24" x14ac:dyDescent="0.2">
      <c r="A184" s="146" t="s">
        <v>621</v>
      </c>
      <c r="B184" s="120"/>
      <c r="C184" s="120"/>
      <c r="D184" s="120"/>
      <c r="E184" s="120">
        <v>300</v>
      </c>
      <c r="F184" s="120">
        <f t="shared" ref="F184:I184" si="152">+E184*1.06</f>
        <v>318</v>
      </c>
      <c r="G184" s="120">
        <f t="shared" si="152"/>
        <v>337.08000000000004</v>
      </c>
      <c r="H184" s="222">
        <f t="shared" ref="H184:J184" si="153">+G184*1.05</f>
        <v>353.93400000000008</v>
      </c>
      <c r="I184" s="223">
        <f t="shared" si="153"/>
        <v>371.6307000000001</v>
      </c>
      <c r="J184" s="235">
        <f t="shared" si="153"/>
        <v>390.21223500000013</v>
      </c>
    </row>
    <row r="185" spans="1:10" x14ac:dyDescent="0.2">
      <c r="A185" s="25"/>
      <c r="B185" s="118"/>
      <c r="C185" s="118"/>
      <c r="D185" s="118"/>
      <c r="E185" s="118"/>
      <c r="F185" s="118"/>
      <c r="G185" s="118"/>
      <c r="H185" s="227"/>
      <c r="I185" s="228"/>
      <c r="J185" s="229"/>
    </row>
    <row r="186" spans="1:10" x14ac:dyDescent="0.2">
      <c r="A186" s="22" t="s">
        <v>747</v>
      </c>
      <c r="B186" s="118"/>
      <c r="C186" s="118"/>
      <c r="D186" s="118"/>
      <c r="E186" s="118"/>
      <c r="F186" s="118"/>
      <c r="G186" s="118"/>
      <c r="H186" s="232"/>
      <c r="I186" s="233"/>
      <c r="J186" s="234"/>
    </row>
    <row r="187" spans="1:10" x14ac:dyDescent="0.2">
      <c r="A187" s="109" t="s">
        <v>623</v>
      </c>
      <c r="B187" s="120"/>
      <c r="C187" s="120"/>
      <c r="D187" s="120"/>
      <c r="E187" s="120">
        <v>200</v>
      </c>
      <c r="F187" s="120">
        <f t="shared" ref="F187:I187" si="154">+E187*1.06</f>
        <v>212</v>
      </c>
      <c r="G187" s="120">
        <f t="shared" si="154"/>
        <v>224.72</v>
      </c>
      <c r="H187" s="224">
        <f t="shared" ref="H187:J187" si="155">+G187*1.05</f>
        <v>235.95600000000002</v>
      </c>
      <c r="I187" s="225">
        <f t="shared" si="155"/>
        <v>247.75380000000004</v>
      </c>
      <c r="J187" s="226">
        <f t="shared" si="155"/>
        <v>260.14149000000003</v>
      </c>
    </row>
    <row r="188" spans="1:10" x14ac:dyDescent="0.2">
      <c r="A188" s="109" t="s">
        <v>624</v>
      </c>
      <c r="B188" s="120"/>
      <c r="C188" s="120"/>
      <c r="D188" s="120"/>
      <c r="E188" s="120">
        <v>50</v>
      </c>
      <c r="F188" s="120">
        <f t="shared" ref="F188:I188" si="156">+E188*1.06</f>
        <v>53</v>
      </c>
      <c r="G188" s="120">
        <f t="shared" si="156"/>
        <v>56.18</v>
      </c>
      <c r="H188" s="203">
        <f t="shared" ref="H188:J188" si="157">+G188*1.05</f>
        <v>58.989000000000004</v>
      </c>
      <c r="I188" s="204">
        <f t="shared" si="157"/>
        <v>61.93845000000001</v>
      </c>
      <c r="J188" s="221">
        <f t="shared" si="157"/>
        <v>65.035372500000008</v>
      </c>
    </row>
    <row r="189" spans="1:10" x14ac:dyDescent="0.2">
      <c r="A189" s="109" t="s">
        <v>625</v>
      </c>
      <c r="B189" s="120"/>
      <c r="C189" s="120"/>
      <c r="D189" s="120"/>
      <c r="E189" s="120">
        <v>150</v>
      </c>
      <c r="F189" s="120">
        <f t="shared" ref="F189:I189" si="158">+E189*1.06</f>
        <v>159</v>
      </c>
      <c r="G189" s="120">
        <f t="shared" si="158"/>
        <v>168.54000000000002</v>
      </c>
      <c r="H189" s="203">
        <f t="shared" ref="H189:J189" si="159">+G189*1.05</f>
        <v>176.96700000000004</v>
      </c>
      <c r="I189" s="204">
        <f t="shared" si="159"/>
        <v>185.81535000000005</v>
      </c>
      <c r="J189" s="221">
        <f t="shared" si="159"/>
        <v>195.10611750000007</v>
      </c>
    </row>
    <row r="190" spans="1:10" x14ac:dyDescent="0.2">
      <c r="A190" s="109" t="s">
        <v>626</v>
      </c>
      <c r="B190" s="120"/>
      <c r="C190" s="120"/>
      <c r="D190" s="120"/>
      <c r="E190" s="120">
        <v>250</v>
      </c>
      <c r="F190" s="120">
        <f t="shared" ref="F190:I190" si="160">+E190*1.06</f>
        <v>265</v>
      </c>
      <c r="G190" s="120">
        <f t="shared" si="160"/>
        <v>280.90000000000003</v>
      </c>
      <c r="H190" s="203">
        <f t="shared" ref="H190:J190" si="161">+G190*1.05</f>
        <v>294.94500000000005</v>
      </c>
      <c r="I190" s="204">
        <f t="shared" si="161"/>
        <v>309.69225000000006</v>
      </c>
      <c r="J190" s="221">
        <f t="shared" si="161"/>
        <v>325.17686250000008</v>
      </c>
    </row>
    <row r="191" spans="1:10" x14ac:dyDescent="0.2">
      <c r="A191" s="109" t="s">
        <v>627</v>
      </c>
      <c r="B191" s="120"/>
      <c r="C191" s="120"/>
      <c r="D191" s="120"/>
      <c r="E191" s="120">
        <v>500</v>
      </c>
      <c r="F191" s="120">
        <f t="shared" ref="F191:I191" si="162">+E191*1.06</f>
        <v>530</v>
      </c>
      <c r="G191" s="120">
        <f t="shared" si="162"/>
        <v>561.80000000000007</v>
      </c>
      <c r="H191" s="222">
        <f t="shared" ref="H191:J191" si="163">+G191*1.05</f>
        <v>589.8900000000001</v>
      </c>
      <c r="I191" s="223">
        <f t="shared" si="163"/>
        <v>619.38450000000012</v>
      </c>
      <c r="J191" s="235">
        <f t="shared" si="163"/>
        <v>650.35372500000017</v>
      </c>
    </row>
    <row r="192" spans="1:10" x14ac:dyDescent="0.2">
      <c r="A192" s="46"/>
      <c r="B192" s="125"/>
      <c r="C192" s="118"/>
      <c r="D192" s="118"/>
      <c r="E192" s="118"/>
      <c r="F192" s="118"/>
      <c r="G192" s="118"/>
      <c r="H192" s="227"/>
      <c r="I192" s="228"/>
      <c r="J192" s="229"/>
    </row>
    <row r="193" spans="1:10" x14ac:dyDescent="0.2">
      <c r="A193" s="47" t="s">
        <v>647</v>
      </c>
      <c r="B193" s="123"/>
      <c r="C193" s="118"/>
      <c r="D193" s="118"/>
      <c r="E193" s="118"/>
      <c r="F193" s="118"/>
      <c r="G193" s="118"/>
      <c r="H193" s="232"/>
      <c r="I193" s="233"/>
      <c r="J193" s="234"/>
    </row>
    <row r="194" spans="1:10" x14ac:dyDescent="0.2">
      <c r="A194" s="132" t="s">
        <v>648</v>
      </c>
      <c r="B194" s="131">
        <v>77</v>
      </c>
      <c r="C194" s="120">
        <v>85</v>
      </c>
      <c r="D194" s="120">
        <v>94</v>
      </c>
      <c r="E194" s="120">
        <v>103</v>
      </c>
      <c r="F194" s="120">
        <v>109.2</v>
      </c>
      <c r="G194" s="120">
        <f t="shared" ref="G194:I194" si="164">+F194*1.06</f>
        <v>115.75200000000001</v>
      </c>
      <c r="H194" s="224">
        <f t="shared" ref="H194:J194" si="165">+G194*1.05</f>
        <v>121.53960000000002</v>
      </c>
      <c r="I194" s="225">
        <f t="shared" si="165"/>
        <v>127.61658000000003</v>
      </c>
      <c r="J194" s="226">
        <f t="shared" si="165"/>
        <v>133.99740900000003</v>
      </c>
    </row>
    <row r="195" spans="1:10" x14ac:dyDescent="0.2">
      <c r="A195" s="132" t="s">
        <v>649</v>
      </c>
      <c r="B195" s="131">
        <v>1156.7</v>
      </c>
      <c r="C195" s="120">
        <v>1272</v>
      </c>
      <c r="D195" s="120">
        <v>1399</v>
      </c>
      <c r="E195" s="120">
        <v>1539</v>
      </c>
      <c r="F195" s="120">
        <v>1631.35</v>
      </c>
      <c r="G195" s="120">
        <f t="shared" ref="G195:I195" si="166">+F195*1.06</f>
        <v>1729.231</v>
      </c>
      <c r="H195" s="203">
        <f t="shared" ref="H195:J195" si="167">+G195*1.05</f>
        <v>1815.69255</v>
      </c>
      <c r="I195" s="204">
        <f t="shared" si="167"/>
        <v>1906.4771775000002</v>
      </c>
      <c r="J195" s="221">
        <f t="shared" si="167"/>
        <v>2001.8010363750002</v>
      </c>
    </row>
    <row r="196" spans="1:10" x14ac:dyDescent="0.2">
      <c r="A196" s="132" t="s">
        <v>650</v>
      </c>
      <c r="B196" s="131">
        <v>14</v>
      </c>
      <c r="C196" s="120">
        <v>15</v>
      </c>
      <c r="D196" s="120">
        <v>17</v>
      </c>
      <c r="E196" s="120">
        <v>19</v>
      </c>
      <c r="F196" s="120">
        <v>20.149999999999999</v>
      </c>
      <c r="G196" s="120">
        <f t="shared" ref="G196:I196" si="168">+F196*1.06</f>
        <v>21.358999999999998</v>
      </c>
      <c r="H196" s="222">
        <f t="shared" ref="H196:J196" si="169">+G196*1.05</f>
        <v>22.426949999999998</v>
      </c>
      <c r="I196" s="223">
        <f t="shared" si="169"/>
        <v>23.5482975</v>
      </c>
      <c r="J196" s="235">
        <f t="shared" si="169"/>
        <v>24.725712375000001</v>
      </c>
    </row>
    <row r="197" spans="1:10" x14ac:dyDescent="0.2">
      <c r="A197" s="46"/>
      <c r="B197" s="125"/>
      <c r="C197" s="118"/>
      <c r="D197" s="118"/>
      <c r="E197" s="118"/>
      <c r="F197" s="118"/>
      <c r="G197" s="118"/>
      <c r="H197" s="227"/>
      <c r="I197" s="228"/>
      <c r="J197" s="229"/>
    </row>
    <row r="198" spans="1:10" x14ac:dyDescent="0.2">
      <c r="A198" s="47" t="s">
        <v>651</v>
      </c>
      <c r="B198" s="123"/>
      <c r="C198" s="118"/>
      <c r="D198" s="118"/>
      <c r="E198" s="118"/>
      <c r="F198" s="118"/>
      <c r="G198" s="118"/>
      <c r="H198" s="232"/>
      <c r="I198" s="233"/>
      <c r="J198" s="234"/>
    </row>
    <row r="199" spans="1:10" x14ac:dyDescent="0.2">
      <c r="A199" s="132" t="s">
        <v>652</v>
      </c>
      <c r="B199" s="131">
        <v>204.1</v>
      </c>
      <c r="C199" s="120">
        <v>225</v>
      </c>
      <c r="D199" s="120">
        <v>248</v>
      </c>
      <c r="E199" s="120">
        <v>273</v>
      </c>
      <c r="F199" s="120">
        <v>289.39999999999998</v>
      </c>
      <c r="G199" s="120">
        <f t="shared" ref="G199:I199" si="170">+F199*1.06</f>
        <v>306.76400000000001</v>
      </c>
      <c r="H199" s="224">
        <f t="shared" ref="H199:J199" si="171">+G199*1.05</f>
        <v>322.10220000000004</v>
      </c>
      <c r="I199" s="225">
        <f t="shared" si="171"/>
        <v>338.20731000000006</v>
      </c>
      <c r="J199" s="226">
        <f t="shared" si="171"/>
        <v>355.11767550000008</v>
      </c>
    </row>
    <row r="200" spans="1:10" x14ac:dyDescent="0.2">
      <c r="A200" s="132" t="s">
        <v>653</v>
      </c>
      <c r="B200" s="131">
        <v>260</v>
      </c>
      <c r="C200" s="120">
        <v>286</v>
      </c>
      <c r="D200" s="120">
        <v>315</v>
      </c>
      <c r="E200" s="120">
        <v>347</v>
      </c>
      <c r="F200" s="120">
        <v>367.8</v>
      </c>
      <c r="G200" s="120">
        <f t="shared" ref="G200:I200" si="172">+F200*1.06</f>
        <v>389.86800000000005</v>
      </c>
      <c r="H200" s="203">
        <f t="shared" ref="H200:J200" si="173">+G200*1.05</f>
        <v>409.36140000000006</v>
      </c>
      <c r="I200" s="204">
        <f t="shared" si="173"/>
        <v>429.82947000000007</v>
      </c>
      <c r="J200" s="221">
        <f t="shared" si="173"/>
        <v>451.32094350000011</v>
      </c>
    </row>
    <row r="201" spans="1:10" x14ac:dyDescent="0.2">
      <c r="A201" s="132" t="s">
        <v>654</v>
      </c>
      <c r="B201" s="131">
        <v>401.1</v>
      </c>
      <c r="C201" s="120">
        <v>441</v>
      </c>
      <c r="D201" s="120">
        <v>485</v>
      </c>
      <c r="E201" s="120">
        <v>534</v>
      </c>
      <c r="F201" s="120">
        <v>566.04999999999995</v>
      </c>
      <c r="G201" s="120">
        <f t="shared" ref="G201:I201" si="174">+F201*1.06</f>
        <v>600.01300000000003</v>
      </c>
      <c r="H201" s="222">
        <f t="shared" ref="H201:J201" si="175">+G201*1.05</f>
        <v>630.0136500000001</v>
      </c>
      <c r="I201" s="223">
        <f t="shared" si="175"/>
        <v>661.51433250000014</v>
      </c>
      <c r="J201" s="235">
        <f t="shared" si="175"/>
        <v>694.59004912500018</v>
      </c>
    </row>
    <row r="202" spans="1:10" x14ac:dyDescent="0.2">
      <c r="A202" s="46"/>
      <c r="B202" s="125"/>
      <c r="C202" s="118"/>
      <c r="D202" s="118"/>
      <c r="E202" s="118"/>
      <c r="F202" s="118"/>
      <c r="G202" s="118"/>
      <c r="H202" s="227"/>
      <c r="I202" s="228"/>
      <c r="J202" s="229"/>
    </row>
    <row r="203" spans="1:10" x14ac:dyDescent="0.2">
      <c r="A203" s="47" t="s">
        <v>655</v>
      </c>
      <c r="B203" s="118"/>
      <c r="C203" s="118"/>
      <c r="D203" s="118"/>
      <c r="E203" s="118"/>
      <c r="F203" s="118"/>
      <c r="G203" s="118"/>
      <c r="H203" s="232"/>
      <c r="I203" s="233"/>
      <c r="J203" s="234"/>
    </row>
    <row r="204" spans="1:10" x14ac:dyDescent="0.2">
      <c r="A204" s="132" t="s">
        <v>656</v>
      </c>
      <c r="B204" s="120">
        <v>125.9</v>
      </c>
      <c r="C204" s="120">
        <v>138</v>
      </c>
      <c r="D204" s="120">
        <v>152</v>
      </c>
      <c r="E204" s="120">
        <v>167</v>
      </c>
      <c r="F204" s="120">
        <v>177</v>
      </c>
      <c r="G204" s="120">
        <f t="shared" ref="G204:I204" si="176">+F204*1.06</f>
        <v>187.62</v>
      </c>
      <c r="H204" s="224">
        <f t="shared" ref="H204:J204" si="177">+G204*1.05</f>
        <v>197.001</v>
      </c>
      <c r="I204" s="225">
        <f t="shared" si="177"/>
        <v>206.85105000000001</v>
      </c>
      <c r="J204" s="226">
        <f t="shared" si="177"/>
        <v>217.19360250000003</v>
      </c>
    </row>
    <row r="205" spans="1:10" x14ac:dyDescent="0.2">
      <c r="A205" s="132" t="s">
        <v>749</v>
      </c>
      <c r="B205" s="120"/>
      <c r="C205" s="120"/>
      <c r="D205" s="120">
        <v>152</v>
      </c>
      <c r="E205" s="120">
        <v>167</v>
      </c>
      <c r="F205" s="120">
        <v>177</v>
      </c>
      <c r="G205" s="120">
        <f t="shared" ref="G205:I205" si="178">+F205*1.06</f>
        <v>187.62</v>
      </c>
      <c r="H205" s="222">
        <f t="shared" ref="H205:J205" si="179">+G205*1.05</f>
        <v>197.001</v>
      </c>
      <c r="I205" s="223">
        <f t="shared" si="179"/>
        <v>206.85105000000001</v>
      </c>
      <c r="J205" s="235">
        <f t="shared" si="179"/>
        <v>217.19360250000003</v>
      </c>
    </row>
    <row r="206" spans="1:10" x14ac:dyDescent="0.2">
      <c r="A206" s="46" t="s">
        <v>748</v>
      </c>
      <c r="B206" s="118">
        <v>125.9</v>
      </c>
      <c r="C206" s="118">
        <v>138</v>
      </c>
      <c r="D206" s="104"/>
      <c r="E206" s="159"/>
      <c r="F206" s="159"/>
      <c r="G206" s="159"/>
      <c r="H206" s="227"/>
      <c r="I206" s="228"/>
      <c r="J206" s="229"/>
    </row>
    <row r="207" spans="1:10" x14ac:dyDescent="0.2">
      <c r="A207" s="46"/>
      <c r="B207" s="118"/>
      <c r="C207" s="118"/>
      <c r="D207" s="118"/>
      <c r="E207" s="118"/>
      <c r="F207" s="118"/>
      <c r="G207" s="118"/>
      <c r="H207" s="214"/>
      <c r="I207" s="215"/>
      <c r="J207" s="216"/>
    </row>
    <row r="208" spans="1:10" x14ac:dyDescent="0.2">
      <c r="A208" s="47" t="s">
        <v>659</v>
      </c>
      <c r="B208" s="118"/>
      <c r="C208" s="118"/>
      <c r="D208" s="118"/>
      <c r="E208" s="118"/>
      <c r="F208" s="118"/>
      <c r="G208" s="118"/>
      <c r="H208" s="232"/>
      <c r="I208" s="233"/>
      <c r="J208" s="234"/>
    </row>
    <row r="209" spans="1:10" x14ac:dyDescent="0.2">
      <c r="A209" s="132" t="s">
        <v>660</v>
      </c>
      <c r="B209" s="120">
        <v>401.1</v>
      </c>
      <c r="C209" s="120">
        <v>441</v>
      </c>
      <c r="D209" s="120">
        <v>485</v>
      </c>
      <c r="E209" s="120">
        <v>534</v>
      </c>
      <c r="F209" s="120">
        <v>566.04999999999995</v>
      </c>
      <c r="G209" s="120">
        <f t="shared" ref="G209:I209" si="180">+F209*1.06</f>
        <v>600.01300000000003</v>
      </c>
      <c r="H209" s="224">
        <f t="shared" ref="H209:J209" si="181">+G209*1.05</f>
        <v>630.0136500000001</v>
      </c>
      <c r="I209" s="225">
        <f t="shared" si="181"/>
        <v>661.51433250000014</v>
      </c>
      <c r="J209" s="226">
        <f t="shared" si="181"/>
        <v>694.59004912500018</v>
      </c>
    </row>
    <row r="210" spans="1:10" x14ac:dyDescent="0.2">
      <c r="A210" s="132" t="s">
        <v>661</v>
      </c>
      <c r="B210" s="120">
        <v>465.2</v>
      </c>
      <c r="C210" s="120">
        <v>512</v>
      </c>
      <c r="D210" s="120">
        <v>563</v>
      </c>
      <c r="E210" s="120">
        <v>619</v>
      </c>
      <c r="F210" s="120">
        <v>656.15</v>
      </c>
      <c r="G210" s="120">
        <f t="shared" ref="G210:I210" si="182">+F210*1.06</f>
        <v>695.51900000000001</v>
      </c>
      <c r="H210" s="222">
        <f t="shared" ref="H210:J210" si="183">+G210*1.05</f>
        <v>730.29495000000009</v>
      </c>
      <c r="I210" s="223">
        <f t="shared" si="183"/>
        <v>766.80969750000008</v>
      </c>
      <c r="J210" s="235">
        <f t="shared" si="183"/>
        <v>805.1501823750001</v>
      </c>
    </row>
    <row r="211" spans="1:10" x14ac:dyDescent="0.2">
      <c r="A211" s="46"/>
      <c r="B211" s="118"/>
      <c r="C211" s="118"/>
      <c r="D211" s="118"/>
      <c r="E211" s="118"/>
      <c r="F211" s="118"/>
      <c r="G211" s="118"/>
      <c r="H211" s="227"/>
      <c r="I211" s="228"/>
      <c r="J211" s="229"/>
    </row>
    <row r="212" spans="1:10" x14ac:dyDescent="0.2">
      <c r="A212" s="47" t="s">
        <v>662</v>
      </c>
      <c r="B212" s="118"/>
      <c r="C212" s="118"/>
      <c r="D212" s="118"/>
      <c r="E212" s="118"/>
      <c r="F212" s="118"/>
      <c r="G212" s="118"/>
      <c r="H212" s="232"/>
      <c r="I212" s="233"/>
      <c r="J212" s="234"/>
    </row>
    <row r="213" spans="1:10" x14ac:dyDescent="0.2">
      <c r="A213" s="132" t="s">
        <v>663</v>
      </c>
      <c r="B213" s="120">
        <v>10.5</v>
      </c>
      <c r="C213" s="120">
        <v>12</v>
      </c>
      <c r="D213" s="120">
        <v>13</v>
      </c>
      <c r="E213" s="120">
        <v>3</v>
      </c>
      <c r="F213" s="120">
        <v>3.2</v>
      </c>
      <c r="G213" s="120">
        <f t="shared" ref="G213:I213" si="184">+F213*1.06</f>
        <v>3.3920000000000003</v>
      </c>
      <c r="H213" s="224">
        <f t="shared" ref="H213:J213" si="185">+G213*1.05</f>
        <v>3.5616000000000003</v>
      </c>
      <c r="I213" s="225">
        <f t="shared" si="185"/>
        <v>3.7396800000000003</v>
      </c>
      <c r="J213" s="226">
        <f t="shared" si="185"/>
        <v>3.9266640000000006</v>
      </c>
    </row>
    <row r="214" spans="1:10" x14ac:dyDescent="0.2">
      <c r="A214" s="132" t="s">
        <v>664</v>
      </c>
      <c r="B214" s="120">
        <v>10.5</v>
      </c>
      <c r="C214" s="120">
        <v>12</v>
      </c>
      <c r="D214" s="120">
        <v>13</v>
      </c>
      <c r="E214" s="120">
        <v>2</v>
      </c>
      <c r="F214" s="120">
        <v>2.1</v>
      </c>
      <c r="G214" s="120">
        <f t="shared" ref="G214:I214" si="186">+F214*1.06</f>
        <v>2.2260000000000004</v>
      </c>
      <c r="H214" s="222">
        <f t="shared" ref="H214:J214" si="187">+G214*1.05</f>
        <v>2.3373000000000004</v>
      </c>
      <c r="I214" s="223">
        <f t="shared" si="187"/>
        <v>2.4541650000000006</v>
      </c>
      <c r="J214" s="235">
        <f t="shared" si="187"/>
        <v>2.5768732500000007</v>
      </c>
    </row>
    <row r="215" spans="1:10" x14ac:dyDescent="0.2">
      <c r="A215" s="46"/>
      <c r="B215" s="118"/>
      <c r="C215" s="118"/>
      <c r="D215" s="118"/>
      <c r="E215" s="118"/>
      <c r="F215" s="118"/>
      <c r="G215" s="118"/>
      <c r="H215" s="227"/>
      <c r="I215" s="228"/>
      <c r="J215" s="229"/>
    </row>
    <row r="216" spans="1:10" x14ac:dyDescent="0.2">
      <c r="A216" s="47" t="s">
        <v>665</v>
      </c>
      <c r="B216" s="118"/>
      <c r="C216" s="118"/>
      <c r="D216" s="118"/>
      <c r="E216" s="118"/>
      <c r="F216" s="118"/>
      <c r="G216" s="118"/>
      <c r="H216" s="232"/>
      <c r="I216" s="233"/>
      <c r="J216" s="234"/>
    </row>
    <row r="217" spans="1:10" x14ac:dyDescent="0.2">
      <c r="A217" s="132" t="s">
        <v>666</v>
      </c>
      <c r="B217" s="120"/>
      <c r="C217" s="120"/>
      <c r="D217" s="120"/>
      <c r="E217" s="120">
        <v>5</v>
      </c>
      <c r="F217" s="120">
        <f t="shared" ref="F217:I217" si="188">+E217*1.06</f>
        <v>5.3000000000000007</v>
      </c>
      <c r="G217" s="120">
        <f t="shared" si="188"/>
        <v>5.6180000000000012</v>
      </c>
      <c r="H217" s="224">
        <f t="shared" ref="H217:J217" si="189">+G217*1.05</f>
        <v>5.8989000000000011</v>
      </c>
      <c r="I217" s="225">
        <f t="shared" si="189"/>
        <v>6.1938450000000014</v>
      </c>
      <c r="J217" s="226">
        <f t="shared" si="189"/>
        <v>6.5035372500000017</v>
      </c>
    </row>
    <row r="218" spans="1:10" x14ac:dyDescent="0.2">
      <c r="A218" s="132" t="s">
        <v>667</v>
      </c>
      <c r="B218" s="120"/>
      <c r="C218" s="120"/>
      <c r="D218" s="120"/>
      <c r="E218" s="120">
        <v>3</v>
      </c>
      <c r="F218" s="120">
        <v>3.2</v>
      </c>
      <c r="G218" s="120">
        <f t="shared" ref="G218:I218" si="190">+F218*1.06</f>
        <v>3.3920000000000003</v>
      </c>
      <c r="H218" s="222">
        <f t="shared" ref="H218:J218" si="191">+G218*1.05</f>
        <v>3.5616000000000003</v>
      </c>
      <c r="I218" s="223">
        <f t="shared" si="191"/>
        <v>3.7396800000000003</v>
      </c>
      <c r="J218" s="235">
        <f t="shared" si="191"/>
        <v>3.9266640000000006</v>
      </c>
    </row>
    <row r="219" spans="1:10" x14ac:dyDescent="0.2">
      <c r="A219" s="46"/>
      <c r="B219" s="118"/>
      <c r="C219" s="118"/>
      <c r="D219" s="118"/>
      <c r="E219" s="118"/>
      <c r="F219" s="118"/>
      <c r="G219" s="118"/>
      <c r="H219" s="227"/>
      <c r="I219" s="228"/>
      <c r="J219" s="229"/>
    </row>
    <row r="220" spans="1:10" x14ac:dyDescent="0.2">
      <c r="A220" s="47" t="s">
        <v>668</v>
      </c>
      <c r="B220" s="118"/>
      <c r="C220" s="118"/>
      <c r="D220" s="118"/>
      <c r="E220" s="118"/>
      <c r="F220" s="118"/>
      <c r="G220" s="118"/>
      <c r="H220" s="232"/>
      <c r="I220" s="233"/>
      <c r="J220" s="234"/>
    </row>
    <row r="221" spans="1:10" x14ac:dyDescent="0.2">
      <c r="A221" s="132" t="s">
        <v>669</v>
      </c>
      <c r="B221" s="120">
        <v>56</v>
      </c>
      <c r="C221" s="120">
        <v>62</v>
      </c>
      <c r="D221" s="120">
        <v>68</v>
      </c>
      <c r="E221" s="120">
        <v>75</v>
      </c>
      <c r="F221" s="120">
        <f t="shared" ref="F221:I221" si="192">+E221*1.06</f>
        <v>79.5</v>
      </c>
      <c r="G221" s="120">
        <f t="shared" si="192"/>
        <v>84.27000000000001</v>
      </c>
      <c r="H221" s="224">
        <f t="shared" ref="H221:J221" si="193">+G221*1.05</f>
        <v>88.483500000000021</v>
      </c>
      <c r="I221" s="225">
        <f t="shared" si="193"/>
        <v>92.907675000000026</v>
      </c>
      <c r="J221" s="226">
        <f t="shared" si="193"/>
        <v>97.553058750000034</v>
      </c>
    </row>
    <row r="222" spans="1:10" x14ac:dyDescent="0.2">
      <c r="A222" s="132" t="s">
        <v>670</v>
      </c>
      <c r="B222" s="120">
        <v>56</v>
      </c>
      <c r="C222" s="120">
        <v>62</v>
      </c>
      <c r="D222" s="120">
        <v>68</v>
      </c>
      <c r="E222" s="120">
        <v>75</v>
      </c>
      <c r="F222" s="120">
        <f t="shared" ref="F222:I222" si="194">+E222*1.06</f>
        <v>79.5</v>
      </c>
      <c r="G222" s="120">
        <f t="shared" si="194"/>
        <v>84.27000000000001</v>
      </c>
      <c r="H222" s="222">
        <f t="shared" ref="H222:J222" si="195">+G222*1.05</f>
        <v>88.483500000000021</v>
      </c>
      <c r="I222" s="223">
        <f t="shared" si="195"/>
        <v>92.907675000000026</v>
      </c>
      <c r="J222" s="221">
        <f t="shared" si="195"/>
        <v>97.553058750000034</v>
      </c>
    </row>
    <row r="223" spans="1:10" x14ac:dyDescent="0.2">
      <c r="A223" s="46"/>
      <c r="B223" s="118"/>
      <c r="C223" s="118"/>
      <c r="D223" s="118"/>
      <c r="E223" s="118"/>
      <c r="F223" s="118"/>
      <c r="G223" s="118"/>
      <c r="H223" s="227"/>
      <c r="I223" s="228"/>
      <c r="J223" s="229"/>
    </row>
    <row r="224" spans="1:10" x14ac:dyDescent="0.2">
      <c r="A224" s="47" t="s">
        <v>671</v>
      </c>
      <c r="B224" s="118"/>
      <c r="C224" s="118"/>
      <c r="D224" s="118"/>
      <c r="E224" s="118"/>
      <c r="F224" s="118"/>
      <c r="G224" s="118"/>
      <c r="H224" s="232"/>
      <c r="I224" s="233"/>
      <c r="J224" s="234"/>
    </row>
    <row r="225" spans="1:10" x14ac:dyDescent="0.2">
      <c r="A225" s="132" t="s">
        <v>669</v>
      </c>
      <c r="B225" s="120">
        <v>56</v>
      </c>
      <c r="C225" s="120">
        <v>62</v>
      </c>
      <c r="D225" s="120">
        <v>68</v>
      </c>
      <c r="E225" s="120">
        <v>75</v>
      </c>
      <c r="F225" s="120">
        <f t="shared" ref="F225:I225" si="196">+E225*1.06</f>
        <v>79.5</v>
      </c>
      <c r="G225" s="120">
        <f t="shared" si="196"/>
        <v>84.27000000000001</v>
      </c>
      <c r="H225" s="230">
        <f t="shared" ref="H225:J225" si="197">+G225*1.05</f>
        <v>88.483500000000021</v>
      </c>
      <c r="I225" s="231">
        <f t="shared" si="197"/>
        <v>92.907675000000026</v>
      </c>
      <c r="J225" s="221">
        <f t="shared" si="197"/>
        <v>97.553058750000034</v>
      </c>
    </row>
    <row r="226" spans="1:10" x14ac:dyDescent="0.2">
      <c r="A226" s="46"/>
      <c r="B226" s="118"/>
      <c r="C226" s="118"/>
      <c r="D226" s="118"/>
      <c r="E226" s="118"/>
      <c r="F226" s="118"/>
      <c r="G226" s="118"/>
      <c r="H226" s="227"/>
      <c r="I226" s="228"/>
      <c r="J226" s="229"/>
    </row>
    <row r="227" spans="1:10" x14ac:dyDescent="0.2">
      <c r="A227" s="47" t="s">
        <v>672</v>
      </c>
      <c r="B227" s="118"/>
      <c r="C227" s="118"/>
      <c r="D227" s="118"/>
      <c r="E227" s="118"/>
      <c r="F227" s="118"/>
      <c r="G227" s="118"/>
      <c r="H227" s="214"/>
      <c r="I227" s="215"/>
      <c r="J227" s="216"/>
    </row>
    <row r="228" spans="1:10" x14ac:dyDescent="0.2">
      <c r="A228" s="47" t="s">
        <v>673</v>
      </c>
      <c r="B228" s="118"/>
      <c r="C228" s="118"/>
      <c r="D228" s="118"/>
      <c r="E228" s="118"/>
      <c r="F228" s="118"/>
      <c r="G228" s="118"/>
      <c r="H228" s="214"/>
      <c r="I228" s="215"/>
      <c r="J228" s="216"/>
    </row>
    <row r="229" spans="1:10" x14ac:dyDescent="0.2">
      <c r="A229" s="132" t="s">
        <v>674</v>
      </c>
      <c r="B229" s="120">
        <v>493.2</v>
      </c>
      <c r="C229" s="120">
        <v>543</v>
      </c>
      <c r="D229" s="120">
        <v>597</v>
      </c>
      <c r="E229" s="120">
        <v>657</v>
      </c>
      <c r="F229" s="120">
        <v>696.4</v>
      </c>
      <c r="G229" s="120">
        <f t="shared" ref="G229:I229" si="198">+F229*1.06</f>
        <v>738.18399999999997</v>
      </c>
      <c r="H229" s="203">
        <f t="shared" ref="H229:J229" si="199">+G229*1.05</f>
        <v>775.09320000000002</v>
      </c>
      <c r="I229" s="204">
        <f t="shared" si="199"/>
        <v>813.84786000000008</v>
      </c>
      <c r="J229" s="221">
        <f t="shared" si="199"/>
        <v>854.54025300000012</v>
      </c>
    </row>
    <row r="230" spans="1:10" x14ac:dyDescent="0.2">
      <c r="A230" s="132" t="s">
        <v>675</v>
      </c>
      <c r="B230" s="120">
        <v>634.29999999999995</v>
      </c>
      <c r="C230" s="120">
        <v>698</v>
      </c>
      <c r="D230" s="120">
        <v>768</v>
      </c>
      <c r="E230" s="120">
        <v>845</v>
      </c>
      <c r="F230" s="120">
        <f t="shared" ref="F230:I230" si="200">+E230*1.06</f>
        <v>895.7</v>
      </c>
      <c r="G230" s="120">
        <f t="shared" si="200"/>
        <v>949.44200000000012</v>
      </c>
      <c r="H230" s="203">
        <f t="shared" ref="H230:J230" si="201">+G230*1.05</f>
        <v>996.91410000000019</v>
      </c>
      <c r="I230" s="204">
        <f t="shared" si="201"/>
        <v>1046.7598050000001</v>
      </c>
      <c r="J230" s="221">
        <f t="shared" si="201"/>
        <v>1099.0977952500002</v>
      </c>
    </row>
    <row r="231" spans="1:10" x14ac:dyDescent="0.2">
      <c r="A231" s="46"/>
      <c r="B231" s="118"/>
      <c r="C231" s="118"/>
      <c r="D231" s="118"/>
      <c r="E231" s="118"/>
      <c r="F231" s="118"/>
      <c r="G231" s="118"/>
      <c r="H231" s="201"/>
      <c r="I231" s="202"/>
    </row>
    <row r="232" spans="1:10" x14ac:dyDescent="0.2">
      <c r="A232" s="47" t="s">
        <v>676</v>
      </c>
      <c r="B232" s="118"/>
      <c r="C232" s="118"/>
      <c r="D232" s="118"/>
      <c r="E232" s="118"/>
      <c r="F232" s="118"/>
      <c r="G232" s="118"/>
      <c r="H232" s="201"/>
      <c r="I232" s="202"/>
    </row>
    <row r="233" spans="1:10" x14ac:dyDescent="0.2">
      <c r="A233" s="132" t="s">
        <v>674</v>
      </c>
      <c r="B233" s="120">
        <v>111.9</v>
      </c>
      <c r="C233" s="120">
        <v>123</v>
      </c>
      <c r="D233" s="120">
        <v>135</v>
      </c>
      <c r="E233" s="156" t="s">
        <v>677</v>
      </c>
      <c r="F233" s="161" t="s">
        <v>677</v>
      </c>
      <c r="G233" s="163" t="s">
        <v>677</v>
      </c>
      <c r="H233" s="208" t="s">
        <v>677</v>
      </c>
      <c r="I233" s="209" t="s">
        <v>677</v>
      </c>
      <c r="J233" s="209" t="s">
        <v>677</v>
      </c>
    </row>
    <row r="234" spans="1:10" x14ac:dyDescent="0.2">
      <c r="A234" s="132" t="s">
        <v>675</v>
      </c>
      <c r="B234" s="120">
        <v>211</v>
      </c>
      <c r="C234" s="120">
        <v>232</v>
      </c>
      <c r="D234" s="120">
        <v>255</v>
      </c>
      <c r="E234" s="156" t="s">
        <v>677</v>
      </c>
      <c r="F234" s="161" t="s">
        <v>677</v>
      </c>
      <c r="G234" s="163" t="s">
        <v>677</v>
      </c>
      <c r="H234" s="208" t="s">
        <v>677</v>
      </c>
      <c r="I234" s="209" t="s">
        <v>677</v>
      </c>
      <c r="J234" s="209" t="s">
        <v>677</v>
      </c>
    </row>
    <row r="235" spans="1:10" x14ac:dyDescent="0.2">
      <c r="A235" s="46"/>
      <c r="B235" s="118"/>
      <c r="C235" s="118"/>
      <c r="D235" s="118"/>
      <c r="E235" s="124"/>
      <c r="F235" s="124"/>
      <c r="G235" s="124"/>
      <c r="H235" s="217"/>
      <c r="I235" s="218"/>
    </row>
    <row r="236" spans="1:10" x14ac:dyDescent="0.2">
      <c r="A236" s="47" t="s">
        <v>678</v>
      </c>
      <c r="B236" s="118"/>
      <c r="C236" s="118"/>
      <c r="D236" s="118"/>
      <c r="E236" s="118"/>
      <c r="F236" s="118"/>
      <c r="G236" s="118"/>
      <c r="H236" s="201"/>
      <c r="I236" s="202"/>
    </row>
    <row r="237" spans="1:10" x14ac:dyDescent="0.2">
      <c r="A237" s="132" t="s">
        <v>674</v>
      </c>
      <c r="B237" s="120">
        <v>111.9</v>
      </c>
      <c r="C237" s="120">
        <v>123</v>
      </c>
      <c r="D237" s="120">
        <v>135</v>
      </c>
      <c r="E237" s="120">
        <v>200</v>
      </c>
      <c r="F237" s="120">
        <f t="shared" ref="F237:I237" si="202">+E237*1.06</f>
        <v>212</v>
      </c>
      <c r="G237" s="120">
        <f t="shared" si="202"/>
        <v>224.72</v>
      </c>
      <c r="H237" s="203">
        <f t="shared" ref="H237:J237" si="203">+G237*1.05</f>
        <v>235.95600000000002</v>
      </c>
      <c r="I237" s="204">
        <f t="shared" si="203"/>
        <v>247.75380000000004</v>
      </c>
      <c r="J237" s="221">
        <f t="shared" si="203"/>
        <v>260.14149000000003</v>
      </c>
    </row>
    <row r="238" spans="1:10" x14ac:dyDescent="0.2">
      <c r="A238" s="132" t="s">
        <v>675</v>
      </c>
      <c r="B238" s="120">
        <v>211</v>
      </c>
      <c r="C238" s="120">
        <v>232</v>
      </c>
      <c r="D238" s="120">
        <v>255</v>
      </c>
      <c r="E238" s="120">
        <v>300</v>
      </c>
      <c r="F238" s="120">
        <f t="shared" ref="F238:I238" si="204">+E238*1.06</f>
        <v>318</v>
      </c>
      <c r="G238" s="120">
        <f t="shared" si="204"/>
        <v>337.08000000000004</v>
      </c>
      <c r="H238" s="203">
        <f t="shared" ref="H238:J238" si="205">+G238*1.05</f>
        <v>353.93400000000008</v>
      </c>
      <c r="I238" s="204">
        <f t="shared" si="205"/>
        <v>371.6307000000001</v>
      </c>
      <c r="J238" s="221">
        <f t="shared" si="205"/>
        <v>390.21223500000013</v>
      </c>
    </row>
    <row r="239" spans="1:10" x14ac:dyDescent="0.2">
      <c r="A239" s="46"/>
      <c r="B239" s="118"/>
      <c r="C239" s="118"/>
      <c r="D239" s="118"/>
      <c r="E239" s="118"/>
      <c r="F239" s="118"/>
      <c r="G239" s="118"/>
      <c r="H239" s="201"/>
      <c r="I239" s="202"/>
    </row>
    <row r="240" spans="1:10" x14ac:dyDescent="0.2">
      <c r="A240" s="194" t="s">
        <v>750</v>
      </c>
      <c r="B240" s="194"/>
      <c r="C240" s="194"/>
      <c r="D240" s="194"/>
      <c r="E240" s="194"/>
      <c r="F240" s="194"/>
      <c r="G240" s="194"/>
      <c r="H240" s="198"/>
      <c r="I240" s="198"/>
    </row>
    <row r="241" spans="1:10" x14ac:dyDescent="0.2">
      <c r="A241" s="46"/>
      <c r="B241" s="118"/>
      <c r="C241" s="118"/>
      <c r="D241" s="118"/>
      <c r="E241" s="118"/>
      <c r="F241" s="118"/>
      <c r="G241" s="118"/>
      <c r="H241" s="201"/>
      <c r="I241" s="202"/>
    </row>
    <row r="242" spans="1:10" x14ac:dyDescent="0.2">
      <c r="A242" s="47" t="s">
        <v>682</v>
      </c>
      <c r="B242" s="118"/>
      <c r="C242" s="118"/>
      <c r="D242" s="118"/>
      <c r="E242" s="118"/>
      <c r="F242" s="118"/>
      <c r="G242" s="118"/>
      <c r="H242" s="201"/>
      <c r="I242" s="202"/>
    </row>
    <row r="243" spans="1:10" x14ac:dyDescent="0.2">
      <c r="A243" s="132" t="s">
        <v>674</v>
      </c>
      <c r="B243" s="120">
        <v>190.1</v>
      </c>
      <c r="C243" s="120">
        <v>209</v>
      </c>
      <c r="D243" s="120">
        <v>230</v>
      </c>
      <c r="E243" s="120">
        <v>300</v>
      </c>
      <c r="F243" s="120">
        <f t="shared" ref="F243:I243" si="206">+E243*1.06</f>
        <v>318</v>
      </c>
      <c r="G243" s="120">
        <f t="shared" si="206"/>
        <v>337.08000000000004</v>
      </c>
      <c r="H243" s="203">
        <f t="shared" ref="H243:J243" si="207">+G243*1.05</f>
        <v>353.93400000000008</v>
      </c>
      <c r="I243" s="204">
        <f t="shared" si="207"/>
        <v>371.6307000000001</v>
      </c>
      <c r="J243" s="221">
        <f t="shared" si="207"/>
        <v>390.21223500000013</v>
      </c>
    </row>
    <row r="244" spans="1:10" x14ac:dyDescent="0.2">
      <c r="A244" s="132" t="s">
        <v>675</v>
      </c>
      <c r="B244" s="120">
        <v>211</v>
      </c>
      <c r="C244" s="120">
        <v>232</v>
      </c>
      <c r="D244" s="120">
        <v>255</v>
      </c>
      <c r="E244" s="120">
        <v>500</v>
      </c>
      <c r="F244" s="120">
        <f t="shared" ref="F244:I244" si="208">+E244*1.06</f>
        <v>530</v>
      </c>
      <c r="G244" s="120">
        <f t="shared" si="208"/>
        <v>561.80000000000007</v>
      </c>
      <c r="H244" s="203">
        <f t="shared" ref="H244:J244" si="209">+G244*1.05</f>
        <v>589.8900000000001</v>
      </c>
      <c r="I244" s="204">
        <f t="shared" si="209"/>
        <v>619.38450000000012</v>
      </c>
      <c r="J244" s="221">
        <f t="shared" si="209"/>
        <v>650.35372500000017</v>
      </c>
    </row>
    <row r="245" spans="1:10" x14ac:dyDescent="0.2">
      <c r="A245" s="46"/>
      <c r="B245" s="118"/>
      <c r="C245" s="118"/>
      <c r="D245" s="118"/>
      <c r="E245" s="118"/>
      <c r="F245" s="118"/>
      <c r="G245" s="118"/>
      <c r="H245" s="201"/>
      <c r="I245" s="202"/>
    </row>
    <row r="246" spans="1:10" ht="38.25" customHeight="1" x14ac:dyDescent="0.2">
      <c r="A246" s="193" t="s">
        <v>751</v>
      </c>
      <c r="B246" s="193"/>
      <c r="C246" s="193"/>
      <c r="D246" s="193"/>
      <c r="E246" s="193"/>
      <c r="F246" s="193"/>
      <c r="G246" s="193"/>
      <c r="H246" s="198"/>
      <c r="I246" s="198"/>
    </row>
    <row r="247" spans="1:10" x14ac:dyDescent="0.2">
      <c r="A247" s="46"/>
      <c r="B247" s="118"/>
      <c r="C247" s="118"/>
      <c r="D247" s="118"/>
      <c r="E247" s="118"/>
      <c r="F247" s="118"/>
      <c r="G247" s="118"/>
      <c r="H247" s="201"/>
      <c r="I247" s="202"/>
    </row>
    <row r="248" spans="1:10" x14ac:dyDescent="0.2">
      <c r="A248" s="47" t="s">
        <v>692</v>
      </c>
      <c r="B248" s="118"/>
      <c r="C248" s="118"/>
      <c r="D248" s="118"/>
      <c r="E248" s="118"/>
      <c r="F248" s="118"/>
      <c r="G248" s="118"/>
      <c r="H248" s="201"/>
      <c r="I248" s="202"/>
    </row>
    <row r="249" spans="1:10" x14ac:dyDescent="0.2">
      <c r="A249" s="46" t="s">
        <v>693</v>
      </c>
      <c r="B249" s="118"/>
      <c r="C249" s="118"/>
      <c r="D249" s="118"/>
      <c r="E249" s="118"/>
      <c r="F249" s="118"/>
      <c r="G249" s="118"/>
      <c r="H249" s="201"/>
      <c r="I249" s="202"/>
    </row>
    <row r="250" spans="1:10" x14ac:dyDescent="0.2">
      <c r="A250" s="132" t="s">
        <v>694</v>
      </c>
      <c r="B250" s="120">
        <v>423.3</v>
      </c>
      <c r="C250" s="120">
        <v>466</v>
      </c>
      <c r="D250" s="120">
        <v>513</v>
      </c>
      <c r="E250" s="120">
        <v>564</v>
      </c>
      <c r="F250" s="120">
        <v>597.85</v>
      </c>
      <c r="G250" s="120">
        <f t="shared" ref="G250:I250" si="210">+F250*1.06</f>
        <v>633.721</v>
      </c>
      <c r="H250" s="203">
        <f t="shared" ref="H250:J250" si="211">+G250*1.05</f>
        <v>665.40705000000003</v>
      </c>
      <c r="I250" s="204">
        <f t="shared" si="211"/>
        <v>698.67740250000008</v>
      </c>
      <c r="J250" s="221">
        <f t="shared" si="211"/>
        <v>733.61127262500008</v>
      </c>
    </row>
    <row r="251" spans="1:10" x14ac:dyDescent="0.2">
      <c r="A251" s="132" t="s">
        <v>695</v>
      </c>
      <c r="B251" s="120">
        <v>423.3</v>
      </c>
      <c r="C251" s="120">
        <v>466</v>
      </c>
      <c r="D251" s="120">
        <v>513</v>
      </c>
      <c r="E251" s="120">
        <v>564</v>
      </c>
      <c r="F251" s="120">
        <v>597.85</v>
      </c>
      <c r="G251" s="120">
        <f t="shared" ref="G251:I251" si="212">+F251*1.06</f>
        <v>633.721</v>
      </c>
      <c r="H251" s="203">
        <f t="shared" ref="H251:J251" si="213">+G251*1.05</f>
        <v>665.40705000000003</v>
      </c>
      <c r="I251" s="204">
        <f t="shared" si="213"/>
        <v>698.67740250000008</v>
      </c>
      <c r="J251" s="221">
        <f t="shared" si="213"/>
        <v>733.61127262500008</v>
      </c>
    </row>
    <row r="252" spans="1:10" x14ac:dyDescent="0.2">
      <c r="A252" s="132" t="s">
        <v>696</v>
      </c>
      <c r="B252" s="120">
        <v>282.2</v>
      </c>
      <c r="C252" s="120">
        <v>310</v>
      </c>
      <c r="D252" s="120">
        <v>341</v>
      </c>
      <c r="E252" s="120">
        <v>375</v>
      </c>
      <c r="F252" s="120">
        <f t="shared" ref="F252:I252" si="214">+E252*1.06</f>
        <v>397.5</v>
      </c>
      <c r="G252" s="120">
        <f t="shared" si="214"/>
        <v>421.35</v>
      </c>
      <c r="H252" s="203">
        <f t="shared" ref="H252:J252" si="215">+G252*1.05</f>
        <v>442.41750000000002</v>
      </c>
      <c r="I252" s="204">
        <f t="shared" si="215"/>
        <v>464.53837500000003</v>
      </c>
      <c r="J252" s="221">
        <f t="shared" si="215"/>
        <v>487.76529375000007</v>
      </c>
    </row>
    <row r="253" spans="1:10" x14ac:dyDescent="0.2">
      <c r="A253" s="132" t="s">
        <v>697</v>
      </c>
      <c r="B253" s="120">
        <v>317.2</v>
      </c>
      <c r="C253" s="120">
        <v>349</v>
      </c>
      <c r="D253" s="120">
        <v>384</v>
      </c>
      <c r="E253" s="120">
        <v>422</v>
      </c>
      <c r="F253" s="120">
        <v>447.3</v>
      </c>
      <c r="G253" s="120">
        <f t="shared" ref="G253:I253" si="216">+F253*1.06</f>
        <v>474.13800000000003</v>
      </c>
      <c r="H253" s="203">
        <f t="shared" ref="H253:J253" si="217">+G253*1.05</f>
        <v>497.84490000000005</v>
      </c>
      <c r="I253" s="204">
        <f t="shared" si="217"/>
        <v>522.73714500000006</v>
      </c>
      <c r="J253" s="221">
        <f t="shared" si="217"/>
        <v>548.8740022500001</v>
      </c>
    </row>
    <row r="254" spans="1:10" x14ac:dyDescent="0.2">
      <c r="A254" s="132" t="s">
        <v>698</v>
      </c>
      <c r="B254" s="120">
        <v>239</v>
      </c>
      <c r="C254" s="120">
        <v>263</v>
      </c>
      <c r="D254" s="120">
        <v>289</v>
      </c>
      <c r="E254" s="120">
        <v>318</v>
      </c>
      <c r="F254" s="120">
        <v>337.1</v>
      </c>
      <c r="G254" s="120">
        <f t="shared" ref="G254:I254" si="218">+F254*1.06</f>
        <v>357.32600000000002</v>
      </c>
      <c r="H254" s="203">
        <f t="shared" ref="H254:J254" si="219">+G254*1.05</f>
        <v>375.19230000000005</v>
      </c>
      <c r="I254" s="204">
        <f t="shared" si="219"/>
        <v>393.95191500000004</v>
      </c>
      <c r="J254" s="221">
        <f t="shared" si="219"/>
        <v>413.64951075000005</v>
      </c>
    </row>
    <row r="255" spans="1:10" x14ac:dyDescent="0.2">
      <c r="A255" s="132" t="s">
        <v>699</v>
      </c>
      <c r="B255" s="120">
        <v>162.1</v>
      </c>
      <c r="C255" s="120">
        <v>178</v>
      </c>
      <c r="D255" s="120">
        <v>196</v>
      </c>
      <c r="E255" s="120">
        <v>216</v>
      </c>
      <c r="F255" s="120">
        <v>228.95</v>
      </c>
      <c r="G255" s="120">
        <f t="shared" ref="G255:I255" si="220">+F255*1.06</f>
        <v>242.68700000000001</v>
      </c>
      <c r="H255" s="203">
        <f t="shared" ref="H255:J255" si="221">+G255*1.05</f>
        <v>254.82135000000002</v>
      </c>
      <c r="I255" s="204">
        <f t="shared" si="221"/>
        <v>267.56241750000004</v>
      </c>
      <c r="J255" s="221">
        <f t="shared" si="221"/>
        <v>280.94053837500007</v>
      </c>
    </row>
    <row r="256" spans="1:10" x14ac:dyDescent="0.2">
      <c r="A256" s="46"/>
      <c r="B256" s="118"/>
      <c r="C256" s="118"/>
      <c r="D256" s="118"/>
      <c r="E256" s="118"/>
      <c r="F256" s="118"/>
      <c r="G256" s="118"/>
      <c r="H256" s="203">
        <f t="shared" ref="H256:J256" si="222">+G256*1.05</f>
        <v>0</v>
      </c>
      <c r="I256" s="204">
        <f t="shared" si="222"/>
        <v>0</v>
      </c>
      <c r="J256" s="221">
        <f t="shared" si="222"/>
        <v>0</v>
      </c>
    </row>
    <row r="257" spans="1:10" x14ac:dyDescent="0.2">
      <c r="A257" s="46" t="s">
        <v>700</v>
      </c>
      <c r="B257" s="118"/>
      <c r="C257" s="118"/>
      <c r="D257" s="118"/>
      <c r="E257" s="118"/>
      <c r="F257" s="118"/>
      <c r="G257" s="118"/>
      <c r="H257" s="203">
        <f t="shared" ref="H257:J257" si="223">+G257*1.05</f>
        <v>0</v>
      </c>
      <c r="I257" s="204">
        <f t="shared" si="223"/>
        <v>0</v>
      </c>
      <c r="J257" s="221">
        <f t="shared" si="223"/>
        <v>0</v>
      </c>
    </row>
    <row r="258" spans="1:10" x14ac:dyDescent="0.2">
      <c r="A258" s="46"/>
      <c r="B258" s="118"/>
      <c r="C258" s="118"/>
      <c r="D258" s="118"/>
      <c r="E258" s="118"/>
      <c r="F258" s="118"/>
      <c r="G258" s="118"/>
      <c r="H258" s="203">
        <f t="shared" ref="H258:J258" si="224">+G258*1.05</f>
        <v>0</v>
      </c>
      <c r="I258" s="204">
        <f t="shared" si="224"/>
        <v>0</v>
      </c>
      <c r="J258" s="221">
        <f t="shared" si="224"/>
        <v>0</v>
      </c>
    </row>
    <row r="259" spans="1:10" x14ac:dyDescent="0.2">
      <c r="A259" s="47" t="s">
        <v>701</v>
      </c>
      <c r="B259" s="118"/>
      <c r="C259" s="118"/>
      <c r="D259" s="118"/>
      <c r="E259" s="118"/>
      <c r="F259" s="118"/>
      <c r="G259" s="118"/>
      <c r="H259" s="203">
        <f t="shared" ref="H259:J259" si="225">+G259*1.05</f>
        <v>0</v>
      </c>
      <c r="I259" s="204">
        <f t="shared" si="225"/>
        <v>0</v>
      </c>
      <c r="J259" s="221">
        <f t="shared" si="225"/>
        <v>0</v>
      </c>
    </row>
    <row r="260" spans="1:10" x14ac:dyDescent="0.2">
      <c r="A260" s="132" t="s">
        <v>702</v>
      </c>
      <c r="B260" s="120">
        <v>49</v>
      </c>
      <c r="C260" s="120">
        <v>54</v>
      </c>
      <c r="D260" s="120">
        <v>59</v>
      </c>
      <c r="E260" s="120">
        <v>65</v>
      </c>
      <c r="F260" s="120">
        <f t="shared" ref="F260:I260" si="226">+E260*1.06</f>
        <v>68.900000000000006</v>
      </c>
      <c r="G260" s="120">
        <f t="shared" si="226"/>
        <v>73.034000000000006</v>
      </c>
      <c r="H260" s="203">
        <f t="shared" ref="H260:J260" si="227">+G260*1.05</f>
        <v>76.685700000000011</v>
      </c>
      <c r="I260" s="204">
        <f t="shared" si="227"/>
        <v>80.51998500000002</v>
      </c>
      <c r="J260" s="221">
        <f t="shared" si="227"/>
        <v>84.545984250000018</v>
      </c>
    </row>
    <row r="261" spans="1:10" x14ac:dyDescent="0.2">
      <c r="A261" s="46"/>
      <c r="B261" s="118"/>
      <c r="C261" s="118"/>
      <c r="D261" s="118"/>
      <c r="E261" s="118"/>
      <c r="F261" s="118"/>
      <c r="G261" s="118"/>
      <c r="H261" s="201"/>
      <c r="I261" s="202"/>
    </row>
    <row r="262" spans="1:10" x14ac:dyDescent="0.2">
      <c r="A262" s="47" t="s">
        <v>703</v>
      </c>
      <c r="B262" s="118"/>
      <c r="C262" s="118"/>
      <c r="D262" s="118"/>
      <c r="E262" s="118"/>
      <c r="F262" s="118"/>
      <c r="G262" s="118"/>
      <c r="H262" s="201"/>
      <c r="I262" s="202"/>
    </row>
    <row r="263" spans="1:10" x14ac:dyDescent="0.2">
      <c r="A263" s="132" t="s">
        <v>704</v>
      </c>
      <c r="B263" s="120">
        <v>190.1</v>
      </c>
      <c r="C263" s="120">
        <v>209</v>
      </c>
      <c r="D263" s="120">
        <v>230</v>
      </c>
      <c r="E263" s="156" t="s">
        <v>582</v>
      </c>
      <c r="F263" s="161" t="s">
        <v>582</v>
      </c>
      <c r="G263" s="163" t="s">
        <v>582</v>
      </c>
      <c r="H263" s="208" t="s">
        <v>582</v>
      </c>
      <c r="I263" s="209" t="s">
        <v>582</v>
      </c>
      <c r="J263" s="209" t="s">
        <v>582</v>
      </c>
    </row>
    <row r="264" spans="1:10" x14ac:dyDescent="0.2">
      <c r="A264" s="132" t="s">
        <v>705</v>
      </c>
      <c r="B264" s="120"/>
      <c r="C264" s="120">
        <v>1000</v>
      </c>
      <c r="D264" s="120">
        <v>1100</v>
      </c>
      <c r="E264" s="156" t="s">
        <v>582</v>
      </c>
      <c r="F264" s="161" t="s">
        <v>582</v>
      </c>
      <c r="G264" s="163" t="s">
        <v>582</v>
      </c>
      <c r="H264" s="208" t="s">
        <v>582</v>
      </c>
      <c r="I264" s="209" t="s">
        <v>582</v>
      </c>
      <c r="J264" s="209" t="s">
        <v>582</v>
      </c>
    </row>
    <row r="265" spans="1:10" x14ac:dyDescent="0.2">
      <c r="A265" s="46"/>
      <c r="B265" s="118"/>
      <c r="C265" s="118"/>
      <c r="D265" s="118"/>
      <c r="E265" s="118"/>
      <c r="F265" s="118"/>
      <c r="G265" s="118"/>
      <c r="H265" s="201"/>
      <c r="I265" s="202"/>
    </row>
    <row r="266" spans="1:10" x14ac:dyDescent="0.2">
      <c r="A266" s="47" t="s">
        <v>706</v>
      </c>
      <c r="B266" s="118"/>
      <c r="C266" s="118"/>
      <c r="D266" s="118"/>
      <c r="E266" s="118"/>
      <c r="F266" s="118"/>
      <c r="G266" s="118"/>
      <c r="H266" s="201"/>
      <c r="I266" s="202"/>
    </row>
    <row r="267" spans="1:10" x14ac:dyDescent="0.2">
      <c r="A267" s="132" t="s">
        <v>707</v>
      </c>
      <c r="B267" s="120">
        <v>1.4</v>
      </c>
      <c r="C267" s="120">
        <v>10</v>
      </c>
      <c r="D267" s="120">
        <v>11</v>
      </c>
      <c r="E267" s="120">
        <v>80</v>
      </c>
      <c r="F267" s="120">
        <f t="shared" ref="F267:I267" si="228">+E267*1.06</f>
        <v>84.800000000000011</v>
      </c>
      <c r="G267" s="120">
        <f t="shared" si="228"/>
        <v>89.888000000000019</v>
      </c>
      <c r="H267" s="203">
        <f t="shared" ref="H267:J267" si="229">+G267*1.05</f>
        <v>94.382400000000018</v>
      </c>
      <c r="I267" s="204">
        <f t="shared" si="229"/>
        <v>99.101520000000022</v>
      </c>
      <c r="J267" s="221">
        <f t="shared" si="229"/>
        <v>104.05659600000003</v>
      </c>
    </row>
    <row r="268" spans="1:10" x14ac:dyDescent="0.2">
      <c r="A268" s="132" t="s">
        <v>708</v>
      </c>
      <c r="B268" s="120">
        <v>1.4</v>
      </c>
      <c r="C268" s="120">
        <v>10</v>
      </c>
      <c r="D268" s="120">
        <v>11</v>
      </c>
      <c r="E268" s="120">
        <v>50</v>
      </c>
      <c r="F268" s="120">
        <f t="shared" ref="F268:I268" si="230">+E268*1.06</f>
        <v>53</v>
      </c>
      <c r="G268" s="120">
        <f t="shared" si="230"/>
        <v>56.18</v>
      </c>
      <c r="H268" s="203">
        <f t="shared" ref="H268:J268" si="231">+G268*1.05</f>
        <v>58.989000000000004</v>
      </c>
      <c r="I268" s="204">
        <f t="shared" si="231"/>
        <v>61.93845000000001</v>
      </c>
      <c r="J268" s="221">
        <f t="shared" si="231"/>
        <v>65.035372500000008</v>
      </c>
    </row>
    <row r="269" spans="1:10" x14ac:dyDescent="0.2">
      <c r="A269" s="132" t="s">
        <v>709</v>
      </c>
      <c r="B269" s="120">
        <v>14</v>
      </c>
      <c r="C269" s="120">
        <v>20</v>
      </c>
      <c r="D269" s="120">
        <v>22</v>
      </c>
      <c r="E269" s="120">
        <v>10</v>
      </c>
      <c r="F269" s="120">
        <f t="shared" ref="F269:I269" si="232">+E269*1.06</f>
        <v>10.600000000000001</v>
      </c>
      <c r="G269" s="120">
        <f t="shared" si="232"/>
        <v>11.236000000000002</v>
      </c>
      <c r="H269" s="203">
        <f t="shared" ref="H269:J269" si="233">+G269*1.05</f>
        <v>11.797800000000002</v>
      </c>
      <c r="I269" s="204">
        <f t="shared" si="233"/>
        <v>12.387690000000003</v>
      </c>
      <c r="J269" s="221">
        <f t="shared" si="233"/>
        <v>13.007074500000003</v>
      </c>
    </row>
    <row r="270" spans="1:10" x14ac:dyDescent="0.2">
      <c r="A270" s="46"/>
      <c r="B270" s="118"/>
      <c r="C270" s="118"/>
      <c r="D270" s="118"/>
      <c r="E270" s="118"/>
      <c r="F270" s="118"/>
      <c r="G270" s="118"/>
      <c r="H270" s="201"/>
      <c r="I270" s="202"/>
    </row>
    <row r="271" spans="1:10" x14ac:dyDescent="0.2">
      <c r="A271" s="47" t="s">
        <v>710</v>
      </c>
      <c r="B271" s="118"/>
      <c r="C271" s="118"/>
      <c r="D271" s="118"/>
      <c r="E271" s="118"/>
      <c r="F271" s="118"/>
      <c r="G271" s="118"/>
      <c r="H271" s="201"/>
      <c r="I271" s="202"/>
    </row>
    <row r="272" spans="1:10" x14ac:dyDescent="0.2">
      <c r="A272" s="132" t="s">
        <v>760</v>
      </c>
      <c r="B272" s="120">
        <v>7</v>
      </c>
      <c r="C272" s="120">
        <v>8</v>
      </c>
      <c r="D272" s="120"/>
      <c r="E272" s="120"/>
      <c r="F272" s="120"/>
      <c r="G272" s="120"/>
      <c r="H272" s="203"/>
      <c r="I272" s="204"/>
      <c r="J272" s="221"/>
    </row>
    <row r="273" spans="1:10" x14ac:dyDescent="0.2">
      <c r="A273" s="155" t="s">
        <v>761</v>
      </c>
      <c r="B273" s="120"/>
      <c r="C273" s="120"/>
      <c r="D273" s="120"/>
      <c r="E273" s="120">
        <v>50</v>
      </c>
      <c r="F273" s="120">
        <f t="shared" ref="F273:I273" si="234">+E273*1.06</f>
        <v>53</v>
      </c>
      <c r="G273" s="120">
        <f t="shared" si="234"/>
        <v>56.18</v>
      </c>
      <c r="H273" s="203">
        <f t="shared" ref="H273:J273" si="235">+G273*1.05</f>
        <v>58.989000000000004</v>
      </c>
      <c r="I273" s="204">
        <f t="shared" si="235"/>
        <v>61.93845000000001</v>
      </c>
      <c r="J273" s="221">
        <f t="shared" si="235"/>
        <v>65.035372500000008</v>
      </c>
    </row>
    <row r="274" spans="1:10" x14ac:dyDescent="0.2">
      <c r="A274" s="155" t="s">
        <v>762</v>
      </c>
      <c r="B274" s="120"/>
      <c r="C274" s="120"/>
      <c r="D274" s="120"/>
      <c r="E274" s="120">
        <v>15</v>
      </c>
      <c r="F274" s="120">
        <f t="shared" ref="F274:I274" si="236">+E274*1.06</f>
        <v>15.9</v>
      </c>
      <c r="G274" s="120">
        <f t="shared" si="236"/>
        <v>16.854000000000003</v>
      </c>
      <c r="H274" s="203">
        <f t="shared" ref="H274:J274" si="237">+G274*1.05</f>
        <v>17.696700000000003</v>
      </c>
      <c r="I274" s="204">
        <f t="shared" si="237"/>
        <v>18.581535000000006</v>
      </c>
      <c r="J274" s="221">
        <f t="shared" si="237"/>
        <v>19.510611750000006</v>
      </c>
    </row>
    <row r="275" spans="1:10" x14ac:dyDescent="0.2">
      <c r="A275" s="155" t="s">
        <v>763</v>
      </c>
      <c r="B275" s="120"/>
      <c r="C275" s="120"/>
      <c r="D275" s="120"/>
      <c r="E275" s="120">
        <v>240</v>
      </c>
      <c r="F275" s="120">
        <f t="shared" ref="F275:I275" si="238">+E275*1.06</f>
        <v>254.4</v>
      </c>
      <c r="G275" s="120">
        <f t="shared" si="238"/>
        <v>269.66400000000004</v>
      </c>
      <c r="H275" s="203">
        <f t="shared" ref="H275:J275" si="239">+G275*1.05</f>
        <v>283.14720000000005</v>
      </c>
      <c r="I275" s="204">
        <f t="shared" si="239"/>
        <v>297.30456000000009</v>
      </c>
      <c r="J275" s="221">
        <f t="shared" si="239"/>
        <v>312.1697880000001</v>
      </c>
    </row>
    <row r="276" spans="1:10" x14ac:dyDescent="0.2">
      <c r="A276" s="132" t="s">
        <v>764</v>
      </c>
      <c r="B276" s="120"/>
      <c r="C276" s="120"/>
      <c r="D276" s="120"/>
      <c r="E276" s="120"/>
      <c r="F276" s="120"/>
      <c r="G276" s="120"/>
      <c r="H276" s="203">
        <f t="shared" ref="H276:J276" si="240">+G276*1.05</f>
        <v>0</v>
      </c>
      <c r="I276" s="204">
        <f t="shared" si="240"/>
        <v>0</v>
      </c>
      <c r="J276" s="221">
        <f t="shared" si="240"/>
        <v>0</v>
      </c>
    </row>
    <row r="277" spans="1:10" x14ac:dyDescent="0.2">
      <c r="A277" s="155" t="s">
        <v>761</v>
      </c>
      <c r="B277" s="120"/>
      <c r="C277" s="120"/>
      <c r="D277" s="120"/>
      <c r="E277" s="120">
        <v>60</v>
      </c>
      <c r="F277" s="120">
        <f t="shared" ref="F277:I277" si="241">+E277*1.06</f>
        <v>63.6</v>
      </c>
      <c r="G277" s="120">
        <f t="shared" si="241"/>
        <v>67.416000000000011</v>
      </c>
      <c r="H277" s="203">
        <f t="shared" ref="H277:J277" si="242">+G277*1.05</f>
        <v>70.786800000000014</v>
      </c>
      <c r="I277" s="204">
        <f t="shared" si="242"/>
        <v>74.326140000000024</v>
      </c>
      <c r="J277" s="221">
        <f t="shared" si="242"/>
        <v>78.042447000000024</v>
      </c>
    </row>
    <row r="278" spans="1:10" x14ac:dyDescent="0.2">
      <c r="A278" s="155" t="s">
        <v>762</v>
      </c>
      <c r="B278" s="120"/>
      <c r="C278" s="120"/>
      <c r="D278" s="120"/>
      <c r="E278" s="120">
        <v>20</v>
      </c>
      <c r="F278" s="120">
        <f t="shared" ref="F278:I278" si="243">+E278*1.06</f>
        <v>21.200000000000003</v>
      </c>
      <c r="G278" s="120">
        <f t="shared" si="243"/>
        <v>22.472000000000005</v>
      </c>
      <c r="H278" s="203">
        <f t="shared" ref="H278:J278" si="244">+G278*1.05</f>
        <v>23.595600000000005</v>
      </c>
      <c r="I278" s="204">
        <f t="shared" si="244"/>
        <v>24.775380000000006</v>
      </c>
      <c r="J278" s="221">
        <f t="shared" si="244"/>
        <v>26.014149000000007</v>
      </c>
    </row>
    <row r="279" spans="1:10" x14ac:dyDescent="0.2">
      <c r="A279" s="155" t="s">
        <v>763</v>
      </c>
      <c r="B279" s="120"/>
      <c r="C279" s="120"/>
      <c r="D279" s="120"/>
      <c r="E279" s="120">
        <v>240</v>
      </c>
      <c r="F279" s="120">
        <f t="shared" ref="F279:I279" si="245">+E279*1.06</f>
        <v>254.4</v>
      </c>
      <c r="G279" s="120">
        <f t="shared" si="245"/>
        <v>269.66400000000004</v>
      </c>
      <c r="H279" s="203">
        <f t="shared" ref="H279:J279" si="246">+G279*1.05</f>
        <v>283.14720000000005</v>
      </c>
      <c r="I279" s="204">
        <f t="shared" si="246"/>
        <v>297.30456000000009</v>
      </c>
      <c r="J279" s="221">
        <f t="shared" si="246"/>
        <v>312.1697880000001</v>
      </c>
    </row>
    <row r="280" spans="1:10" x14ac:dyDescent="0.2">
      <c r="A280" s="132" t="s">
        <v>765</v>
      </c>
      <c r="B280" s="120"/>
      <c r="C280" s="120"/>
      <c r="D280" s="120"/>
      <c r="E280" s="120"/>
      <c r="F280" s="120"/>
      <c r="G280" s="120"/>
      <c r="H280" s="203">
        <f t="shared" ref="H280:J280" si="247">+G280*1.05</f>
        <v>0</v>
      </c>
      <c r="I280" s="204">
        <f t="shared" si="247"/>
        <v>0</v>
      </c>
      <c r="J280" s="221">
        <f t="shared" si="247"/>
        <v>0</v>
      </c>
    </row>
    <row r="281" spans="1:10" x14ac:dyDescent="0.2">
      <c r="A281" s="155" t="s">
        <v>761</v>
      </c>
      <c r="B281" s="120"/>
      <c r="C281" s="120"/>
      <c r="D281" s="120"/>
      <c r="E281" s="120">
        <v>75</v>
      </c>
      <c r="F281" s="120">
        <f t="shared" ref="F281:I281" si="248">+E281*1.06</f>
        <v>79.5</v>
      </c>
      <c r="G281" s="120">
        <f t="shared" si="248"/>
        <v>84.27000000000001</v>
      </c>
      <c r="H281" s="203">
        <f t="shared" ref="H281:J281" si="249">+G281*1.05</f>
        <v>88.483500000000021</v>
      </c>
      <c r="I281" s="204">
        <f t="shared" si="249"/>
        <v>92.907675000000026</v>
      </c>
      <c r="J281" s="221">
        <f t="shared" si="249"/>
        <v>97.553058750000034</v>
      </c>
    </row>
    <row r="282" spans="1:10" x14ac:dyDescent="0.2">
      <c r="A282" s="155" t="s">
        <v>762</v>
      </c>
      <c r="B282" s="120"/>
      <c r="C282" s="120"/>
      <c r="D282" s="120"/>
      <c r="E282" s="120">
        <v>25</v>
      </c>
      <c r="F282" s="120">
        <f t="shared" ref="F282:I282" si="250">+E282*1.06</f>
        <v>26.5</v>
      </c>
      <c r="G282" s="120">
        <f t="shared" si="250"/>
        <v>28.09</v>
      </c>
      <c r="H282" s="203">
        <f t="shared" ref="H282:J282" si="251">+G282*1.05</f>
        <v>29.494500000000002</v>
      </c>
      <c r="I282" s="204">
        <f t="shared" si="251"/>
        <v>30.969225000000005</v>
      </c>
      <c r="J282" s="221">
        <f t="shared" si="251"/>
        <v>32.517686250000004</v>
      </c>
    </row>
    <row r="283" spans="1:10" x14ac:dyDescent="0.2">
      <c r="A283" s="155" t="s">
        <v>763</v>
      </c>
      <c r="B283" s="120"/>
      <c r="C283" s="120"/>
      <c r="D283" s="120"/>
      <c r="E283" s="120">
        <v>240</v>
      </c>
      <c r="F283" s="120">
        <f t="shared" ref="F283:I283" si="252">+E283*1.06</f>
        <v>254.4</v>
      </c>
      <c r="G283" s="120">
        <f t="shared" si="252"/>
        <v>269.66400000000004</v>
      </c>
      <c r="H283" s="203">
        <f t="shared" ref="H283:J283" si="253">+G283*1.05</f>
        <v>283.14720000000005</v>
      </c>
      <c r="I283" s="204">
        <f t="shared" si="253"/>
        <v>297.30456000000009</v>
      </c>
      <c r="J283" s="221">
        <f t="shared" si="253"/>
        <v>312.1697880000001</v>
      </c>
    </row>
    <row r="284" spans="1:10" x14ac:dyDescent="0.2">
      <c r="A284" s="132" t="s">
        <v>766</v>
      </c>
      <c r="B284" s="120"/>
      <c r="C284" s="120"/>
      <c r="D284" s="120"/>
      <c r="E284" s="120"/>
      <c r="F284" s="120"/>
      <c r="G284" s="120"/>
      <c r="H284" s="203">
        <f t="shared" ref="H284:J284" si="254">+G284*1.05</f>
        <v>0</v>
      </c>
      <c r="I284" s="204">
        <f t="shared" si="254"/>
        <v>0</v>
      </c>
      <c r="J284" s="221">
        <f t="shared" si="254"/>
        <v>0</v>
      </c>
    </row>
    <row r="285" spans="1:10" x14ac:dyDescent="0.2">
      <c r="A285" s="155" t="s">
        <v>761</v>
      </c>
      <c r="B285" s="120"/>
      <c r="C285" s="120"/>
      <c r="D285" s="120"/>
      <c r="E285" s="120">
        <v>90</v>
      </c>
      <c r="F285" s="120">
        <f t="shared" ref="F285:I285" si="255">+E285*1.06</f>
        <v>95.4</v>
      </c>
      <c r="G285" s="120">
        <f t="shared" si="255"/>
        <v>101.12400000000001</v>
      </c>
      <c r="H285" s="203">
        <f t="shared" ref="H285:J285" si="256">+G285*1.05</f>
        <v>106.18020000000001</v>
      </c>
      <c r="I285" s="204">
        <f t="shared" si="256"/>
        <v>111.48921000000001</v>
      </c>
      <c r="J285" s="221">
        <f t="shared" si="256"/>
        <v>117.06367050000001</v>
      </c>
    </row>
    <row r="286" spans="1:10" x14ac:dyDescent="0.2">
      <c r="A286" s="155" t="s">
        <v>762</v>
      </c>
      <c r="B286" s="120"/>
      <c r="C286" s="120"/>
      <c r="D286" s="120"/>
      <c r="E286" s="120">
        <v>35</v>
      </c>
      <c r="F286" s="120">
        <f t="shared" ref="F286:I286" si="257">+E286*1.06</f>
        <v>37.1</v>
      </c>
      <c r="G286" s="120">
        <f t="shared" si="257"/>
        <v>39.326000000000001</v>
      </c>
      <c r="H286" s="203">
        <f t="shared" ref="H286:J286" si="258">+G286*1.05</f>
        <v>41.292300000000004</v>
      </c>
      <c r="I286" s="204">
        <f t="shared" si="258"/>
        <v>43.356915000000008</v>
      </c>
      <c r="J286" s="221">
        <f t="shared" si="258"/>
        <v>45.524760750000013</v>
      </c>
    </row>
    <row r="287" spans="1:10" x14ac:dyDescent="0.2">
      <c r="A287" s="155" t="s">
        <v>763</v>
      </c>
      <c r="B287" s="120"/>
      <c r="C287" s="120"/>
      <c r="D287" s="120"/>
      <c r="E287" s="120">
        <v>240</v>
      </c>
      <c r="F287" s="120">
        <f t="shared" ref="F287:I287" si="259">+E287*1.06</f>
        <v>254.4</v>
      </c>
      <c r="G287" s="120">
        <f t="shared" si="259"/>
        <v>269.66400000000004</v>
      </c>
      <c r="H287" s="203">
        <f t="shared" ref="H287:J287" si="260">+G287*1.05</f>
        <v>283.14720000000005</v>
      </c>
      <c r="I287" s="204">
        <f t="shared" si="260"/>
        <v>297.30456000000009</v>
      </c>
      <c r="J287" s="221">
        <f t="shared" si="260"/>
        <v>312.1697880000001</v>
      </c>
    </row>
    <row r="288" spans="1:10" x14ac:dyDescent="0.2">
      <c r="A288" s="25"/>
      <c r="B288" s="118"/>
      <c r="C288" s="118"/>
      <c r="D288" s="118"/>
      <c r="E288" s="118"/>
      <c r="F288" s="118"/>
      <c r="G288" s="118"/>
      <c r="H288" s="201"/>
      <c r="I288" s="202"/>
    </row>
    <row r="289" spans="1:10" x14ac:dyDescent="0.2">
      <c r="A289" s="190" t="s">
        <v>752</v>
      </c>
      <c r="B289" s="190"/>
      <c r="C289" s="190"/>
      <c r="D289" s="190"/>
      <c r="E289" s="190"/>
      <c r="F289" s="190"/>
      <c r="G289" s="190"/>
      <c r="H289" s="198"/>
      <c r="I289" s="198"/>
    </row>
    <row r="290" spans="1:10" x14ac:dyDescent="0.2">
      <c r="A290" s="22"/>
      <c r="B290" s="118"/>
      <c r="C290" s="118"/>
      <c r="D290" s="118"/>
      <c r="E290" s="118"/>
      <c r="F290" s="118"/>
      <c r="G290" s="118"/>
      <c r="H290" s="201"/>
      <c r="I290" s="202"/>
    </row>
    <row r="291" spans="1:10" x14ac:dyDescent="0.2">
      <c r="A291" s="22" t="s">
        <v>753</v>
      </c>
      <c r="B291" s="118"/>
      <c r="C291" s="118"/>
      <c r="D291" s="118"/>
      <c r="E291" s="118"/>
      <c r="F291" s="118"/>
      <c r="G291" s="118"/>
      <c r="H291" s="201"/>
      <c r="I291" s="202"/>
    </row>
    <row r="292" spans="1:10" ht="36.75" customHeight="1" x14ac:dyDescent="0.2">
      <c r="A292" s="180" t="s">
        <v>718</v>
      </c>
      <c r="B292" s="180"/>
      <c r="C292" s="180"/>
      <c r="D292" s="180"/>
      <c r="E292" s="180"/>
      <c r="F292" s="180"/>
      <c r="G292" s="180"/>
      <c r="H292" s="198"/>
      <c r="I292" s="198"/>
    </row>
    <row r="293" spans="1:10" x14ac:dyDescent="0.2">
      <c r="A293" s="181" t="s">
        <v>754</v>
      </c>
      <c r="B293" s="181"/>
      <c r="C293" s="181"/>
      <c r="D293" s="181"/>
      <c r="E293" s="181"/>
      <c r="F293" s="181"/>
      <c r="G293" s="181"/>
      <c r="H293" s="198"/>
      <c r="I293" s="198"/>
    </row>
    <row r="294" spans="1:10" ht="12" customHeight="1" x14ac:dyDescent="0.2">
      <c r="A294" s="181" t="s">
        <v>755</v>
      </c>
      <c r="B294" s="181"/>
      <c r="C294" s="181"/>
      <c r="D294" s="181"/>
      <c r="E294" s="181"/>
      <c r="F294" s="181"/>
      <c r="G294" s="181"/>
      <c r="H294" s="198"/>
      <c r="I294" s="198"/>
    </row>
    <row r="295" spans="1:10" x14ac:dyDescent="0.2">
      <c r="A295" s="115" t="s">
        <v>721</v>
      </c>
      <c r="B295" s="118"/>
      <c r="C295" s="118"/>
      <c r="D295" s="118"/>
      <c r="E295" s="118"/>
      <c r="F295" s="118"/>
      <c r="G295" s="118"/>
      <c r="H295" s="201"/>
      <c r="I295" s="202"/>
    </row>
    <row r="296" spans="1:10" x14ac:dyDescent="0.2">
      <c r="A296" s="115" t="s">
        <v>722</v>
      </c>
      <c r="B296" s="118"/>
      <c r="C296" s="118"/>
      <c r="D296" s="118"/>
      <c r="E296" s="118"/>
      <c r="F296" s="118"/>
      <c r="G296" s="118"/>
      <c r="H296" s="201"/>
      <c r="I296" s="202"/>
    </row>
    <row r="297" spans="1:10" x14ac:dyDescent="0.2">
      <c r="A297" s="153" t="s">
        <v>756</v>
      </c>
      <c r="B297" s="118"/>
      <c r="C297" s="118"/>
      <c r="D297" s="118"/>
      <c r="E297" s="118"/>
      <c r="F297" s="118"/>
      <c r="G297" s="118"/>
      <c r="H297" s="201"/>
      <c r="I297" s="202"/>
    </row>
    <row r="298" spans="1:10" x14ac:dyDescent="0.2">
      <c r="A298" s="153" t="s">
        <v>757</v>
      </c>
      <c r="B298" s="118"/>
      <c r="C298" s="118"/>
      <c r="D298" s="118"/>
      <c r="E298" s="118"/>
      <c r="F298" s="118"/>
      <c r="G298" s="118"/>
      <c r="H298" s="201"/>
      <c r="I298" s="202"/>
    </row>
    <row r="299" spans="1:10" x14ac:dyDescent="0.2">
      <c r="A299" s="111"/>
      <c r="B299" s="118"/>
      <c r="C299" s="118"/>
      <c r="D299" s="118"/>
      <c r="E299" s="118"/>
      <c r="F299" s="118"/>
      <c r="G299" s="118"/>
      <c r="H299" s="201"/>
      <c r="I299" s="202"/>
    </row>
    <row r="300" spans="1:10" x14ac:dyDescent="0.2">
      <c r="A300" s="109" t="s">
        <v>725</v>
      </c>
      <c r="B300" s="120"/>
      <c r="C300" s="120">
        <v>500</v>
      </c>
      <c r="D300" s="120">
        <v>550</v>
      </c>
      <c r="E300" s="120">
        <v>605</v>
      </c>
      <c r="F300" s="120">
        <f t="shared" ref="F300:I300" si="261">+E300*1.06</f>
        <v>641.30000000000007</v>
      </c>
      <c r="G300" s="120">
        <f t="shared" si="261"/>
        <v>679.77800000000013</v>
      </c>
      <c r="H300" s="203">
        <f t="shared" ref="H300:J300" si="262">+G300*1.05</f>
        <v>713.76690000000019</v>
      </c>
      <c r="I300" s="204">
        <f t="shared" si="262"/>
        <v>749.45524500000022</v>
      </c>
      <c r="J300" s="221">
        <f t="shared" si="262"/>
        <v>786.92800725000029</v>
      </c>
    </row>
    <row r="301" spans="1:10" x14ac:dyDescent="0.2">
      <c r="A301" s="25"/>
      <c r="B301" s="118"/>
      <c r="C301" s="118"/>
      <c r="D301" s="118"/>
      <c r="E301" s="118"/>
      <c r="F301" s="118"/>
      <c r="G301" s="118"/>
      <c r="H301" s="201"/>
      <c r="I301" s="202"/>
    </row>
    <row r="302" spans="1:10" x14ac:dyDescent="0.2">
      <c r="A302" s="22" t="s">
        <v>758</v>
      </c>
      <c r="B302" s="118"/>
      <c r="C302" s="118"/>
      <c r="D302" s="118"/>
      <c r="E302" s="118"/>
      <c r="F302" s="118"/>
      <c r="G302" s="118"/>
      <c r="H302" s="201"/>
      <c r="I302" s="202"/>
    </row>
    <row r="303" spans="1:10" ht="28.5" customHeight="1" x14ac:dyDescent="0.2">
      <c r="A303" s="182" t="s">
        <v>727</v>
      </c>
      <c r="B303" s="182"/>
      <c r="C303" s="182"/>
      <c r="D303" s="182"/>
      <c r="E303" s="182"/>
      <c r="F303" s="182"/>
      <c r="G303" s="182"/>
      <c r="H303" s="198"/>
      <c r="I303" s="198"/>
    </row>
    <row r="304" spans="1:10" x14ac:dyDescent="0.2">
      <c r="A304" s="105"/>
      <c r="B304" s="118"/>
      <c r="C304" s="118"/>
      <c r="D304" s="118"/>
      <c r="E304" s="118"/>
      <c r="F304" s="118"/>
      <c r="G304" s="118"/>
      <c r="H304" s="201"/>
      <c r="I304" s="202"/>
    </row>
    <row r="305" spans="1:10" x14ac:dyDescent="0.2">
      <c r="A305" s="154" t="s">
        <v>728</v>
      </c>
      <c r="B305" s="120"/>
      <c r="C305" s="120">
        <v>200</v>
      </c>
      <c r="D305" s="120">
        <v>220</v>
      </c>
      <c r="E305" s="156" t="s">
        <v>582</v>
      </c>
      <c r="F305" s="161" t="s">
        <v>582</v>
      </c>
      <c r="G305" s="163" t="s">
        <v>582</v>
      </c>
      <c r="H305" s="208" t="s">
        <v>582</v>
      </c>
      <c r="I305" s="209" t="s">
        <v>582</v>
      </c>
      <c r="J305" s="209" t="s">
        <v>582</v>
      </c>
    </row>
    <row r="306" spans="1:10" x14ac:dyDescent="0.2">
      <c r="H306" s="219"/>
    </row>
    <row r="307" spans="1:10" x14ac:dyDescent="0.2">
      <c r="H307" s="236"/>
    </row>
    <row r="308" spans="1:10" x14ac:dyDescent="0.2">
      <c r="H308" s="236"/>
    </row>
    <row r="309" spans="1:10" x14ac:dyDescent="0.2">
      <c r="H309" s="236"/>
    </row>
    <row r="310" spans="1:10" x14ac:dyDescent="0.2">
      <c r="H310" s="236"/>
    </row>
    <row r="311" spans="1:10" x14ac:dyDescent="0.2">
      <c r="H311" s="236"/>
    </row>
    <row r="312" spans="1:10" x14ac:dyDescent="0.2">
      <c r="H312" s="236"/>
    </row>
    <row r="313" spans="1:10" x14ac:dyDescent="0.2">
      <c r="H313" s="236"/>
    </row>
    <row r="314" spans="1:10" x14ac:dyDescent="0.2">
      <c r="H314" s="236"/>
    </row>
    <row r="315" spans="1:10" x14ac:dyDescent="0.2">
      <c r="H315" s="236"/>
    </row>
    <row r="316" spans="1:10" x14ac:dyDescent="0.2">
      <c r="H316" s="236"/>
    </row>
    <row r="317" spans="1:10" x14ac:dyDescent="0.2">
      <c r="H317" s="236"/>
    </row>
    <row r="318" spans="1:10" x14ac:dyDescent="0.2">
      <c r="H318" s="236"/>
    </row>
    <row r="319" spans="1:10" x14ac:dyDescent="0.2">
      <c r="H319" s="236"/>
    </row>
    <row r="320" spans="1:10" x14ac:dyDescent="0.2">
      <c r="H320" s="236"/>
    </row>
    <row r="321" spans="8:8" x14ac:dyDescent="0.2">
      <c r="H321" s="236"/>
    </row>
    <row r="322" spans="8:8" x14ac:dyDescent="0.2">
      <c r="H322" s="236"/>
    </row>
    <row r="323" spans="8:8" x14ac:dyDescent="0.2">
      <c r="H323" s="236"/>
    </row>
    <row r="324" spans="8:8" x14ac:dyDescent="0.2">
      <c r="H324" s="236"/>
    </row>
    <row r="325" spans="8:8" x14ac:dyDescent="0.2">
      <c r="H325" s="236"/>
    </row>
    <row r="326" spans="8:8" x14ac:dyDescent="0.2">
      <c r="H326" s="236"/>
    </row>
    <row r="327" spans="8:8" x14ac:dyDescent="0.2">
      <c r="H327" s="236"/>
    </row>
    <row r="328" spans="8:8" x14ac:dyDescent="0.2">
      <c r="H328" s="236"/>
    </row>
    <row r="329" spans="8:8" x14ac:dyDescent="0.2">
      <c r="H329" s="236"/>
    </row>
    <row r="330" spans="8:8" x14ac:dyDescent="0.2">
      <c r="H330" s="236"/>
    </row>
    <row r="331" spans="8:8" x14ac:dyDescent="0.2">
      <c r="H331" s="236"/>
    </row>
    <row r="332" spans="8:8" x14ac:dyDescent="0.2">
      <c r="H332" s="236"/>
    </row>
    <row r="333" spans="8:8" x14ac:dyDescent="0.2">
      <c r="H333" s="236"/>
    </row>
  </sheetData>
  <mergeCells count="41">
    <mergeCell ref="A77:G77"/>
    <mergeCell ref="B99:G99"/>
    <mergeCell ref="B162:D162"/>
    <mergeCell ref="A85:G85"/>
    <mergeCell ref="B150:D150"/>
    <mergeCell ref="B151:D151"/>
    <mergeCell ref="B152:D152"/>
    <mergeCell ref="B147:D147"/>
    <mergeCell ref="B149:D149"/>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292:G292"/>
    <mergeCell ref="A293:G293"/>
    <mergeCell ref="A294:G294"/>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s>
  <pageMargins left="0.7" right="0.7" top="0.75" bottom="0.75" header="0.3" footer="0.3"/>
  <pageSetup scale="77" fitToHeight="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Mampa Tsoho</cp:lastModifiedBy>
  <cp:lastPrinted>2018-04-04T23:59:13Z</cp:lastPrinted>
  <dcterms:created xsi:type="dcterms:W3CDTF">2015-05-13T13:09:05Z</dcterms:created>
  <dcterms:modified xsi:type="dcterms:W3CDTF">2018-04-04T23:59:22Z</dcterms:modified>
</cp:coreProperties>
</file>